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56" i="1" l="1"/>
  <c r="F56" i="1"/>
  <c r="F21" i="1"/>
  <c r="G21" i="1"/>
  <c r="G54" i="1" l="1"/>
  <c r="F54" i="1"/>
  <c r="F60" i="1"/>
  <c r="G60" i="1"/>
  <c r="F7" i="1"/>
  <c r="G7" i="1"/>
  <c r="G5" i="1" l="1"/>
  <c r="G6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4" i="1"/>
  <c r="F68" i="1" l="1"/>
  <c r="F5" i="1" l="1"/>
  <c r="F6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8" i="1"/>
  <c r="F59" i="1"/>
  <c r="F61" i="1"/>
  <c r="F62" i="1"/>
  <c r="F63" i="1"/>
  <c r="F64" i="1"/>
  <c r="F65" i="1"/>
  <c r="F66" i="1"/>
  <c r="F67" i="1"/>
  <c r="F69" i="1"/>
  <c r="F70" i="1"/>
  <c r="F71" i="1"/>
  <c r="F72" i="1"/>
  <c r="F73" i="1"/>
  <c r="F74" i="1"/>
  <c r="F75" i="1"/>
  <c r="F76" i="1"/>
  <c r="F77" i="1"/>
  <c r="F78" i="1"/>
  <c r="F4" i="1"/>
</calcChain>
</file>

<file path=xl/sharedStrings.xml><?xml version="1.0" encoding="utf-8"?>
<sst xmlns="http://schemas.openxmlformats.org/spreadsheetml/2006/main" count="228" uniqueCount="128">
  <si>
    <t>Наименование</t>
  </si>
  <si>
    <t>цена розн.</t>
  </si>
  <si>
    <t>видовая</t>
  </si>
  <si>
    <t>сортовая</t>
  </si>
  <si>
    <t>р9</t>
  </si>
  <si>
    <t>серебристый</t>
  </si>
  <si>
    <t>С1</t>
  </si>
  <si>
    <t>гибридная</t>
  </si>
  <si>
    <t>Лобелия</t>
  </si>
  <si>
    <t>душистый</t>
  </si>
  <si>
    <t>Просо</t>
  </si>
  <si>
    <t>Агератум</t>
  </si>
  <si>
    <t>гибр.F1</t>
  </si>
  <si>
    <t>Алиссум</t>
  </si>
  <si>
    <t>морской</t>
  </si>
  <si>
    <t>Амарант</t>
  </si>
  <si>
    <t>хвостатый</t>
  </si>
  <si>
    <t>Астра</t>
  </si>
  <si>
    <t>однолетн.</t>
  </si>
  <si>
    <t>Бальзамин</t>
  </si>
  <si>
    <t>Уоллера</t>
  </si>
  <si>
    <t>Бархатцы</t>
  </si>
  <si>
    <t>отклоненные</t>
  </si>
  <si>
    <t>прямостоячие, тонколистные</t>
  </si>
  <si>
    <t>Бегония</t>
  </si>
  <si>
    <t xml:space="preserve">Биг серия </t>
  </si>
  <si>
    <t>вечноцветущая</t>
  </si>
  <si>
    <t>Вербена</t>
  </si>
  <si>
    <t>Виола</t>
  </si>
  <si>
    <t>гибр.</t>
  </si>
  <si>
    <t>Газания</t>
  </si>
  <si>
    <t>Георгин</t>
  </si>
  <si>
    <t>Ипомея</t>
  </si>
  <si>
    <t>пурпурн.</t>
  </si>
  <si>
    <t>Капуста</t>
  </si>
  <si>
    <t>декоративн.</t>
  </si>
  <si>
    <t>Клеома</t>
  </si>
  <si>
    <t>Клещевина</t>
  </si>
  <si>
    <t>Кобея</t>
  </si>
  <si>
    <t>Колеус</t>
  </si>
  <si>
    <t>Космея</t>
  </si>
  <si>
    <t>Кохия</t>
  </si>
  <si>
    <t>Левкой</t>
  </si>
  <si>
    <t>Львин.зев</t>
  </si>
  <si>
    <t>крупноцв.</t>
  </si>
  <si>
    <t>Настурция</t>
  </si>
  <si>
    <t xml:space="preserve">Петунья </t>
  </si>
  <si>
    <t>Портулак</t>
  </si>
  <si>
    <t>Сальвия</t>
  </si>
  <si>
    <t>Сурфиния</t>
  </si>
  <si>
    <t>ампельная</t>
  </si>
  <si>
    <t>Табак</t>
  </si>
  <si>
    <t>Целлозия</t>
  </si>
  <si>
    <t>Цинерария</t>
  </si>
  <si>
    <t>приморск.</t>
  </si>
  <si>
    <t>Циния</t>
  </si>
  <si>
    <t>с ампельными</t>
  </si>
  <si>
    <t>С4</t>
  </si>
  <si>
    <t>С2</t>
  </si>
  <si>
    <t xml:space="preserve">Баклажаны </t>
  </si>
  <si>
    <t>сортовые</t>
  </si>
  <si>
    <t>Кабачки,патиссоны</t>
  </si>
  <si>
    <t xml:space="preserve">Капуста </t>
  </si>
  <si>
    <t>цветная,брокколи,краснокоч.</t>
  </si>
  <si>
    <t>Огурцы</t>
  </si>
  <si>
    <t>Перец</t>
  </si>
  <si>
    <t>Пряно-зеленые</t>
  </si>
  <si>
    <t>сельдерей,базилик</t>
  </si>
  <si>
    <t>Тыква</t>
  </si>
  <si>
    <t>новогвинейский</t>
  </si>
  <si>
    <t>клубн.,ампельная,Биг</t>
  </si>
  <si>
    <t>гибридный F1</t>
  </si>
  <si>
    <t>Ипомея, Кобея</t>
  </si>
  <si>
    <t>вьнковая, лазащая</t>
  </si>
  <si>
    <t>батата</t>
  </si>
  <si>
    <t xml:space="preserve">Калоцефалум </t>
  </si>
  <si>
    <t>Канна</t>
  </si>
  <si>
    <t>индийская</t>
  </si>
  <si>
    <t>Остеоспермум</t>
  </si>
  <si>
    <t>Пеларгония</t>
  </si>
  <si>
    <t>С1,5</t>
  </si>
  <si>
    <t>плющелистная, королевская</t>
  </si>
  <si>
    <t>Плющ</t>
  </si>
  <si>
    <t>хедера</t>
  </si>
  <si>
    <t>декоративное гибр.F1</t>
  </si>
  <si>
    <t xml:space="preserve">Фуксия </t>
  </si>
  <si>
    <t xml:space="preserve">Цинерария </t>
  </si>
  <si>
    <t>вид, сорт</t>
  </si>
  <si>
    <t>ОВОЩИ</t>
  </si>
  <si>
    <t>ГОРШЕЧНЫЕ</t>
  </si>
  <si>
    <t>бонарская</t>
  </si>
  <si>
    <t>Арбуз</t>
  </si>
  <si>
    <t>сортовой</t>
  </si>
  <si>
    <t>Дыня</t>
  </si>
  <si>
    <t>Гелиотроп</t>
  </si>
  <si>
    <t>перуанский</t>
  </si>
  <si>
    <t>касс.6</t>
  </si>
  <si>
    <t>касс.4</t>
  </si>
  <si>
    <t>касс.12</t>
  </si>
  <si>
    <t>Кашпо/весна</t>
  </si>
  <si>
    <t xml:space="preserve">Гелихризум </t>
  </si>
  <si>
    <t>с1</t>
  </si>
  <si>
    <t>зональная, душистая</t>
  </si>
  <si>
    <t>белокочанная сорт.</t>
  </si>
  <si>
    <t>не оферта</t>
  </si>
  <si>
    <t>розовая</t>
  </si>
  <si>
    <t xml:space="preserve">РАССАДА ЛЕТНИКОВ   </t>
  </si>
  <si>
    <t>(Рассада по 4-6-9-12 ячеек отпускается ТОЛЬКО целыми кассетами, не режется)</t>
  </si>
  <si>
    <t>опт</t>
  </si>
  <si>
    <t>гибр.,не амп.</t>
  </si>
  <si>
    <t>Ампельные культуры</t>
  </si>
  <si>
    <t>до 300шт.</t>
  </si>
  <si>
    <t>Георгин,Далиетта</t>
  </si>
  <si>
    <t>Гаура</t>
  </si>
  <si>
    <t>р9/с1</t>
  </si>
  <si>
    <t>сорт.С1 3шт.</t>
  </si>
  <si>
    <t>разм.</t>
  </si>
  <si>
    <t xml:space="preserve"> до 20 апр.цены могут устанавливаться выше, а после 20 июня ниже прайса</t>
  </si>
  <si>
    <t>тары</t>
  </si>
  <si>
    <t>Петхоа Вербена, Диасция, Калибрахия, Немезия,Сцевола, Сурфиния, Плектрантус и др.</t>
  </si>
  <si>
    <t>Бакопа,Биденс,Брахикома,</t>
  </si>
  <si>
    <t>Томаты об.и черри</t>
  </si>
  <si>
    <t>Гипоэстес</t>
  </si>
  <si>
    <t>с1,5-с2</t>
  </si>
  <si>
    <t>300-3000</t>
  </si>
  <si>
    <t>&gt;3000</t>
  </si>
  <si>
    <t>цена на 12 апреля 2024г.</t>
  </si>
  <si>
    <t>белые сорта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</si>
</sst>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1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5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5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8" fillId="0" borderId="4" xfId="0" applyFont="1" applyFill="1" applyBorder="1"/>
    <xf numFmtId="0" fontId="5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3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0" borderId="0" xfId="0" applyFont="1"/>
    <xf numFmtId="0" fontId="5" fillId="0" borderId="3" xfId="0" applyFont="1" applyFill="1" applyBorder="1" applyAlignment="1">
      <alignment horizontal="left"/>
    </xf>
    <xf numFmtId="0" fontId="1" fillId="0" borderId="2" xfId="0" applyFont="1" applyFill="1" applyBorder="1"/>
    <xf numFmtId="0" fontId="5" fillId="0" borderId="2" xfId="0" applyFont="1" applyFill="1" applyBorder="1"/>
    <xf numFmtId="0" fontId="0" fillId="0" borderId="0" xfId="0" applyFill="1"/>
    <xf numFmtId="0" fontId="12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9" fillId="2" borderId="1" xfId="0" applyFont="1" applyFill="1" applyBorder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10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/>
  </cellXfs>
  <cellStyles count="2">
    <cellStyle name="Standaard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Normal="100" workbookViewId="0">
      <selection activeCell="B13" sqref="B13"/>
    </sheetView>
  </sheetViews>
  <sheetFormatPr defaultRowHeight="15" x14ac:dyDescent="0.25"/>
  <cols>
    <col min="1" max="1" width="20.140625" style="7" customWidth="1"/>
    <col min="2" max="2" width="24.85546875" style="8" customWidth="1"/>
    <col min="3" max="3" width="8.7109375" style="9" customWidth="1"/>
    <col min="4" max="4" width="10.140625" style="7" customWidth="1"/>
    <col min="5" max="5" width="0.5703125" style="10" customWidth="1"/>
    <col min="6" max="6" width="7" style="10" customWidth="1"/>
    <col min="7" max="7" width="6.28515625" style="10" customWidth="1"/>
    <col min="9" max="243" width="9.140625" style="3"/>
    <col min="244" max="244" width="10.5703125" style="3" customWidth="1"/>
    <col min="245" max="245" width="21" style="3" customWidth="1"/>
    <col min="246" max="246" width="18" style="3" customWidth="1"/>
    <col min="247" max="247" width="31.85546875" style="3" customWidth="1"/>
    <col min="248" max="248" width="14.42578125" style="3" customWidth="1"/>
    <col min="249" max="249" width="10.7109375" style="3" customWidth="1"/>
    <col min="250" max="252" width="6.28515625" style="3" customWidth="1"/>
    <col min="253" max="253" width="38.85546875" style="3" customWidth="1"/>
    <col min="254" max="499" width="9.140625" style="3"/>
    <col min="500" max="500" width="10.5703125" style="3" customWidth="1"/>
    <col min="501" max="501" width="21" style="3" customWidth="1"/>
    <col min="502" max="502" width="18" style="3" customWidth="1"/>
    <col min="503" max="503" width="31.85546875" style="3" customWidth="1"/>
    <col min="504" max="504" width="14.42578125" style="3" customWidth="1"/>
    <col min="505" max="505" width="10.7109375" style="3" customWidth="1"/>
    <col min="506" max="508" width="6.28515625" style="3" customWidth="1"/>
    <col min="509" max="509" width="38.85546875" style="3" customWidth="1"/>
    <col min="510" max="755" width="9.140625" style="3"/>
    <col min="756" max="756" width="10.5703125" style="3" customWidth="1"/>
    <col min="757" max="757" width="21" style="3" customWidth="1"/>
    <col min="758" max="758" width="18" style="3" customWidth="1"/>
    <col min="759" max="759" width="31.85546875" style="3" customWidth="1"/>
    <col min="760" max="760" width="14.42578125" style="3" customWidth="1"/>
    <col min="761" max="761" width="10.7109375" style="3" customWidth="1"/>
    <col min="762" max="764" width="6.28515625" style="3" customWidth="1"/>
    <col min="765" max="765" width="38.85546875" style="3" customWidth="1"/>
    <col min="766" max="1011" width="9.140625" style="3"/>
    <col min="1012" max="1012" width="10.5703125" style="3" customWidth="1"/>
    <col min="1013" max="1013" width="21" style="3" customWidth="1"/>
    <col min="1014" max="1014" width="18" style="3" customWidth="1"/>
    <col min="1015" max="1015" width="31.85546875" style="3" customWidth="1"/>
    <col min="1016" max="1016" width="14.42578125" style="3" customWidth="1"/>
    <col min="1017" max="1017" width="10.7109375" style="3" customWidth="1"/>
    <col min="1018" max="1020" width="6.28515625" style="3" customWidth="1"/>
    <col min="1021" max="1021" width="38.85546875" style="3" customWidth="1"/>
    <col min="1022" max="1267" width="9.140625" style="3"/>
    <col min="1268" max="1268" width="10.5703125" style="3" customWidth="1"/>
    <col min="1269" max="1269" width="21" style="3" customWidth="1"/>
    <col min="1270" max="1270" width="18" style="3" customWidth="1"/>
    <col min="1271" max="1271" width="31.85546875" style="3" customWidth="1"/>
    <col min="1272" max="1272" width="14.42578125" style="3" customWidth="1"/>
    <col min="1273" max="1273" width="10.7109375" style="3" customWidth="1"/>
    <col min="1274" max="1276" width="6.28515625" style="3" customWidth="1"/>
    <col min="1277" max="1277" width="38.85546875" style="3" customWidth="1"/>
    <col min="1278" max="1523" width="9.140625" style="3"/>
    <col min="1524" max="1524" width="10.5703125" style="3" customWidth="1"/>
    <col min="1525" max="1525" width="21" style="3" customWidth="1"/>
    <col min="1526" max="1526" width="18" style="3" customWidth="1"/>
    <col min="1527" max="1527" width="31.85546875" style="3" customWidth="1"/>
    <col min="1528" max="1528" width="14.42578125" style="3" customWidth="1"/>
    <col min="1529" max="1529" width="10.7109375" style="3" customWidth="1"/>
    <col min="1530" max="1532" width="6.28515625" style="3" customWidth="1"/>
    <col min="1533" max="1533" width="38.85546875" style="3" customWidth="1"/>
    <col min="1534" max="1779" width="9.140625" style="3"/>
    <col min="1780" max="1780" width="10.5703125" style="3" customWidth="1"/>
    <col min="1781" max="1781" width="21" style="3" customWidth="1"/>
    <col min="1782" max="1782" width="18" style="3" customWidth="1"/>
    <col min="1783" max="1783" width="31.85546875" style="3" customWidth="1"/>
    <col min="1784" max="1784" width="14.42578125" style="3" customWidth="1"/>
    <col min="1785" max="1785" width="10.7109375" style="3" customWidth="1"/>
    <col min="1786" max="1788" width="6.28515625" style="3" customWidth="1"/>
    <col min="1789" max="1789" width="38.85546875" style="3" customWidth="1"/>
    <col min="1790" max="2035" width="9.140625" style="3"/>
    <col min="2036" max="2036" width="10.5703125" style="3" customWidth="1"/>
    <col min="2037" max="2037" width="21" style="3" customWidth="1"/>
    <col min="2038" max="2038" width="18" style="3" customWidth="1"/>
    <col min="2039" max="2039" width="31.85546875" style="3" customWidth="1"/>
    <col min="2040" max="2040" width="14.42578125" style="3" customWidth="1"/>
    <col min="2041" max="2041" width="10.7109375" style="3" customWidth="1"/>
    <col min="2042" max="2044" width="6.28515625" style="3" customWidth="1"/>
    <col min="2045" max="2045" width="38.85546875" style="3" customWidth="1"/>
    <col min="2046" max="2291" width="9.140625" style="3"/>
    <col min="2292" max="2292" width="10.5703125" style="3" customWidth="1"/>
    <col min="2293" max="2293" width="21" style="3" customWidth="1"/>
    <col min="2294" max="2294" width="18" style="3" customWidth="1"/>
    <col min="2295" max="2295" width="31.85546875" style="3" customWidth="1"/>
    <col min="2296" max="2296" width="14.42578125" style="3" customWidth="1"/>
    <col min="2297" max="2297" width="10.7109375" style="3" customWidth="1"/>
    <col min="2298" max="2300" width="6.28515625" style="3" customWidth="1"/>
    <col min="2301" max="2301" width="38.85546875" style="3" customWidth="1"/>
    <col min="2302" max="2547" width="9.140625" style="3"/>
    <col min="2548" max="2548" width="10.5703125" style="3" customWidth="1"/>
    <col min="2549" max="2549" width="21" style="3" customWidth="1"/>
    <col min="2550" max="2550" width="18" style="3" customWidth="1"/>
    <col min="2551" max="2551" width="31.85546875" style="3" customWidth="1"/>
    <col min="2552" max="2552" width="14.42578125" style="3" customWidth="1"/>
    <col min="2553" max="2553" width="10.7109375" style="3" customWidth="1"/>
    <col min="2554" max="2556" width="6.28515625" style="3" customWidth="1"/>
    <col min="2557" max="2557" width="38.85546875" style="3" customWidth="1"/>
    <col min="2558" max="2803" width="9.140625" style="3"/>
    <col min="2804" max="2804" width="10.5703125" style="3" customWidth="1"/>
    <col min="2805" max="2805" width="21" style="3" customWidth="1"/>
    <col min="2806" max="2806" width="18" style="3" customWidth="1"/>
    <col min="2807" max="2807" width="31.85546875" style="3" customWidth="1"/>
    <col min="2808" max="2808" width="14.42578125" style="3" customWidth="1"/>
    <col min="2809" max="2809" width="10.7109375" style="3" customWidth="1"/>
    <col min="2810" max="2812" width="6.28515625" style="3" customWidth="1"/>
    <col min="2813" max="2813" width="38.85546875" style="3" customWidth="1"/>
    <col min="2814" max="3059" width="9.140625" style="3"/>
    <col min="3060" max="3060" width="10.5703125" style="3" customWidth="1"/>
    <col min="3061" max="3061" width="21" style="3" customWidth="1"/>
    <col min="3062" max="3062" width="18" style="3" customWidth="1"/>
    <col min="3063" max="3063" width="31.85546875" style="3" customWidth="1"/>
    <col min="3064" max="3064" width="14.42578125" style="3" customWidth="1"/>
    <col min="3065" max="3065" width="10.7109375" style="3" customWidth="1"/>
    <col min="3066" max="3068" width="6.28515625" style="3" customWidth="1"/>
    <col min="3069" max="3069" width="38.85546875" style="3" customWidth="1"/>
    <col min="3070" max="3315" width="9.140625" style="3"/>
    <col min="3316" max="3316" width="10.5703125" style="3" customWidth="1"/>
    <col min="3317" max="3317" width="21" style="3" customWidth="1"/>
    <col min="3318" max="3318" width="18" style="3" customWidth="1"/>
    <col min="3319" max="3319" width="31.85546875" style="3" customWidth="1"/>
    <col min="3320" max="3320" width="14.42578125" style="3" customWidth="1"/>
    <col min="3321" max="3321" width="10.7109375" style="3" customWidth="1"/>
    <col min="3322" max="3324" width="6.28515625" style="3" customWidth="1"/>
    <col min="3325" max="3325" width="38.85546875" style="3" customWidth="1"/>
    <col min="3326" max="3571" width="9.140625" style="3"/>
    <col min="3572" max="3572" width="10.5703125" style="3" customWidth="1"/>
    <col min="3573" max="3573" width="21" style="3" customWidth="1"/>
    <col min="3574" max="3574" width="18" style="3" customWidth="1"/>
    <col min="3575" max="3575" width="31.85546875" style="3" customWidth="1"/>
    <col min="3576" max="3576" width="14.42578125" style="3" customWidth="1"/>
    <col min="3577" max="3577" width="10.7109375" style="3" customWidth="1"/>
    <col min="3578" max="3580" width="6.28515625" style="3" customWidth="1"/>
    <col min="3581" max="3581" width="38.85546875" style="3" customWidth="1"/>
    <col min="3582" max="3827" width="9.140625" style="3"/>
    <col min="3828" max="3828" width="10.5703125" style="3" customWidth="1"/>
    <col min="3829" max="3829" width="21" style="3" customWidth="1"/>
    <col min="3830" max="3830" width="18" style="3" customWidth="1"/>
    <col min="3831" max="3831" width="31.85546875" style="3" customWidth="1"/>
    <col min="3832" max="3832" width="14.42578125" style="3" customWidth="1"/>
    <col min="3833" max="3833" width="10.7109375" style="3" customWidth="1"/>
    <col min="3834" max="3836" width="6.28515625" style="3" customWidth="1"/>
    <col min="3837" max="3837" width="38.85546875" style="3" customWidth="1"/>
    <col min="3838" max="4083" width="9.140625" style="3"/>
    <col min="4084" max="4084" width="10.5703125" style="3" customWidth="1"/>
    <col min="4085" max="4085" width="21" style="3" customWidth="1"/>
    <col min="4086" max="4086" width="18" style="3" customWidth="1"/>
    <col min="4087" max="4087" width="31.85546875" style="3" customWidth="1"/>
    <col min="4088" max="4088" width="14.42578125" style="3" customWidth="1"/>
    <col min="4089" max="4089" width="10.7109375" style="3" customWidth="1"/>
    <col min="4090" max="4092" width="6.28515625" style="3" customWidth="1"/>
    <col min="4093" max="4093" width="38.85546875" style="3" customWidth="1"/>
    <col min="4094" max="4339" width="9.140625" style="3"/>
    <col min="4340" max="4340" width="10.5703125" style="3" customWidth="1"/>
    <col min="4341" max="4341" width="21" style="3" customWidth="1"/>
    <col min="4342" max="4342" width="18" style="3" customWidth="1"/>
    <col min="4343" max="4343" width="31.85546875" style="3" customWidth="1"/>
    <col min="4344" max="4344" width="14.42578125" style="3" customWidth="1"/>
    <col min="4345" max="4345" width="10.7109375" style="3" customWidth="1"/>
    <col min="4346" max="4348" width="6.28515625" style="3" customWidth="1"/>
    <col min="4349" max="4349" width="38.85546875" style="3" customWidth="1"/>
    <col min="4350" max="4595" width="9.140625" style="3"/>
    <col min="4596" max="4596" width="10.5703125" style="3" customWidth="1"/>
    <col min="4597" max="4597" width="21" style="3" customWidth="1"/>
    <col min="4598" max="4598" width="18" style="3" customWidth="1"/>
    <col min="4599" max="4599" width="31.85546875" style="3" customWidth="1"/>
    <col min="4600" max="4600" width="14.42578125" style="3" customWidth="1"/>
    <col min="4601" max="4601" width="10.7109375" style="3" customWidth="1"/>
    <col min="4602" max="4604" width="6.28515625" style="3" customWidth="1"/>
    <col min="4605" max="4605" width="38.85546875" style="3" customWidth="1"/>
    <col min="4606" max="4851" width="9.140625" style="3"/>
    <col min="4852" max="4852" width="10.5703125" style="3" customWidth="1"/>
    <col min="4853" max="4853" width="21" style="3" customWidth="1"/>
    <col min="4854" max="4854" width="18" style="3" customWidth="1"/>
    <col min="4855" max="4855" width="31.85546875" style="3" customWidth="1"/>
    <col min="4856" max="4856" width="14.42578125" style="3" customWidth="1"/>
    <col min="4857" max="4857" width="10.7109375" style="3" customWidth="1"/>
    <col min="4858" max="4860" width="6.28515625" style="3" customWidth="1"/>
    <col min="4861" max="4861" width="38.85546875" style="3" customWidth="1"/>
    <col min="4862" max="5107" width="9.140625" style="3"/>
    <col min="5108" max="5108" width="10.5703125" style="3" customWidth="1"/>
    <col min="5109" max="5109" width="21" style="3" customWidth="1"/>
    <col min="5110" max="5110" width="18" style="3" customWidth="1"/>
    <col min="5111" max="5111" width="31.85546875" style="3" customWidth="1"/>
    <col min="5112" max="5112" width="14.42578125" style="3" customWidth="1"/>
    <col min="5113" max="5113" width="10.7109375" style="3" customWidth="1"/>
    <col min="5114" max="5116" width="6.28515625" style="3" customWidth="1"/>
    <col min="5117" max="5117" width="38.85546875" style="3" customWidth="1"/>
    <col min="5118" max="5363" width="9.140625" style="3"/>
    <col min="5364" max="5364" width="10.5703125" style="3" customWidth="1"/>
    <col min="5365" max="5365" width="21" style="3" customWidth="1"/>
    <col min="5366" max="5366" width="18" style="3" customWidth="1"/>
    <col min="5367" max="5367" width="31.85546875" style="3" customWidth="1"/>
    <col min="5368" max="5368" width="14.42578125" style="3" customWidth="1"/>
    <col min="5369" max="5369" width="10.7109375" style="3" customWidth="1"/>
    <col min="5370" max="5372" width="6.28515625" style="3" customWidth="1"/>
    <col min="5373" max="5373" width="38.85546875" style="3" customWidth="1"/>
    <col min="5374" max="5619" width="9.140625" style="3"/>
    <col min="5620" max="5620" width="10.5703125" style="3" customWidth="1"/>
    <col min="5621" max="5621" width="21" style="3" customWidth="1"/>
    <col min="5622" max="5622" width="18" style="3" customWidth="1"/>
    <col min="5623" max="5623" width="31.85546875" style="3" customWidth="1"/>
    <col min="5624" max="5624" width="14.42578125" style="3" customWidth="1"/>
    <col min="5625" max="5625" width="10.7109375" style="3" customWidth="1"/>
    <col min="5626" max="5628" width="6.28515625" style="3" customWidth="1"/>
    <col min="5629" max="5629" width="38.85546875" style="3" customWidth="1"/>
    <col min="5630" max="5875" width="9.140625" style="3"/>
    <col min="5876" max="5876" width="10.5703125" style="3" customWidth="1"/>
    <col min="5877" max="5877" width="21" style="3" customWidth="1"/>
    <col min="5878" max="5878" width="18" style="3" customWidth="1"/>
    <col min="5879" max="5879" width="31.85546875" style="3" customWidth="1"/>
    <col min="5880" max="5880" width="14.42578125" style="3" customWidth="1"/>
    <col min="5881" max="5881" width="10.7109375" style="3" customWidth="1"/>
    <col min="5882" max="5884" width="6.28515625" style="3" customWidth="1"/>
    <col min="5885" max="5885" width="38.85546875" style="3" customWidth="1"/>
    <col min="5886" max="6131" width="9.140625" style="3"/>
    <col min="6132" max="6132" width="10.5703125" style="3" customWidth="1"/>
    <col min="6133" max="6133" width="21" style="3" customWidth="1"/>
    <col min="6134" max="6134" width="18" style="3" customWidth="1"/>
    <col min="6135" max="6135" width="31.85546875" style="3" customWidth="1"/>
    <col min="6136" max="6136" width="14.42578125" style="3" customWidth="1"/>
    <col min="6137" max="6137" width="10.7109375" style="3" customWidth="1"/>
    <col min="6138" max="6140" width="6.28515625" style="3" customWidth="1"/>
    <col min="6141" max="6141" width="38.85546875" style="3" customWidth="1"/>
    <col min="6142" max="6387" width="9.140625" style="3"/>
    <col min="6388" max="6388" width="10.5703125" style="3" customWidth="1"/>
    <col min="6389" max="6389" width="21" style="3" customWidth="1"/>
    <col min="6390" max="6390" width="18" style="3" customWidth="1"/>
    <col min="6391" max="6391" width="31.85546875" style="3" customWidth="1"/>
    <col min="6392" max="6392" width="14.42578125" style="3" customWidth="1"/>
    <col min="6393" max="6393" width="10.7109375" style="3" customWidth="1"/>
    <col min="6394" max="6396" width="6.28515625" style="3" customWidth="1"/>
    <col min="6397" max="6397" width="38.85546875" style="3" customWidth="1"/>
    <col min="6398" max="6643" width="9.140625" style="3"/>
    <col min="6644" max="6644" width="10.5703125" style="3" customWidth="1"/>
    <col min="6645" max="6645" width="21" style="3" customWidth="1"/>
    <col min="6646" max="6646" width="18" style="3" customWidth="1"/>
    <col min="6647" max="6647" width="31.85546875" style="3" customWidth="1"/>
    <col min="6648" max="6648" width="14.42578125" style="3" customWidth="1"/>
    <col min="6649" max="6649" width="10.7109375" style="3" customWidth="1"/>
    <col min="6650" max="6652" width="6.28515625" style="3" customWidth="1"/>
    <col min="6653" max="6653" width="38.85546875" style="3" customWidth="1"/>
    <col min="6654" max="6899" width="9.140625" style="3"/>
    <col min="6900" max="6900" width="10.5703125" style="3" customWidth="1"/>
    <col min="6901" max="6901" width="21" style="3" customWidth="1"/>
    <col min="6902" max="6902" width="18" style="3" customWidth="1"/>
    <col min="6903" max="6903" width="31.85546875" style="3" customWidth="1"/>
    <col min="6904" max="6904" width="14.42578125" style="3" customWidth="1"/>
    <col min="6905" max="6905" width="10.7109375" style="3" customWidth="1"/>
    <col min="6906" max="6908" width="6.28515625" style="3" customWidth="1"/>
    <col min="6909" max="6909" width="38.85546875" style="3" customWidth="1"/>
    <col min="6910" max="7155" width="9.140625" style="3"/>
    <col min="7156" max="7156" width="10.5703125" style="3" customWidth="1"/>
    <col min="7157" max="7157" width="21" style="3" customWidth="1"/>
    <col min="7158" max="7158" width="18" style="3" customWidth="1"/>
    <col min="7159" max="7159" width="31.85546875" style="3" customWidth="1"/>
    <col min="7160" max="7160" width="14.42578125" style="3" customWidth="1"/>
    <col min="7161" max="7161" width="10.7109375" style="3" customWidth="1"/>
    <col min="7162" max="7164" width="6.28515625" style="3" customWidth="1"/>
    <col min="7165" max="7165" width="38.85546875" style="3" customWidth="1"/>
    <col min="7166" max="7411" width="9.140625" style="3"/>
    <col min="7412" max="7412" width="10.5703125" style="3" customWidth="1"/>
    <col min="7413" max="7413" width="21" style="3" customWidth="1"/>
    <col min="7414" max="7414" width="18" style="3" customWidth="1"/>
    <col min="7415" max="7415" width="31.85546875" style="3" customWidth="1"/>
    <col min="7416" max="7416" width="14.42578125" style="3" customWidth="1"/>
    <col min="7417" max="7417" width="10.7109375" style="3" customWidth="1"/>
    <col min="7418" max="7420" width="6.28515625" style="3" customWidth="1"/>
    <col min="7421" max="7421" width="38.85546875" style="3" customWidth="1"/>
    <col min="7422" max="7667" width="9.140625" style="3"/>
    <col min="7668" max="7668" width="10.5703125" style="3" customWidth="1"/>
    <col min="7669" max="7669" width="21" style="3" customWidth="1"/>
    <col min="7670" max="7670" width="18" style="3" customWidth="1"/>
    <col min="7671" max="7671" width="31.85546875" style="3" customWidth="1"/>
    <col min="7672" max="7672" width="14.42578125" style="3" customWidth="1"/>
    <col min="7673" max="7673" width="10.7109375" style="3" customWidth="1"/>
    <col min="7674" max="7676" width="6.28515625" style="3" customWidth="1"/>
    <col min="7677" max="7677" width="38.85546875" style="3" customWidth="1"/>
    <col min="7678" max="7923" width="9.140625" style="3"/>
    <col min="7924" max="7924" width="10.5703125" style="3" customWidth="1"/>
    <col min="7925" max="7925" width="21" style="3" customWidth="1"/>
    <col min="7926" max="7926" width="18" style="3" customWidth="1"/>
    <col min="7927" max="7927" width="31.85546875" style="3" customWidth="1"/>
    <col min="7928" max="7928" width="14.42578125" style="3" customWidth="1"/>
    <col min="7929" max="7929" width="10.7109375" style="3" customWidth="1"/>
    <col min="7930" max="7932" width="6.28515625" style="3" customWidth="1"/>
    <col min="7933" max="7933" width="38.85546875" style="3" customWidth="1"/>
    <col min="7934" max="8179" width="9.140625" style="3"/>
    <col min="8180" max="8180" width="10.5703125" style="3" customWidth="1"/>
    <col min="8181" max="8181" width="21" style="3" customWidth="1"/>
    <col min="8182" max="8182" width="18" style="3" customWidth="1"/>
    <col min="8183" max="8183" width="31.85546875" style="3" customWidth="1"/>
    <col min="8184" max="8184" width="14.42578125" style="3" customWidth="1"/>
    <col min="8185" max="8185" width="10.7109375" style="3" customWidth="1"/>
    <col min="8186" max="8188" width="6.28515625" style="3" customWidth="1"/>
    <col min="8189" max="8189" width="38.85546875" style="3" customWidth="1"/>
    <col min="8190" max="8435" width="9.140625" style="3"/>
    <col min="8436" max="8436" width="10.5703125" style="3" customWidth="1"/>
    <col min="8437" max="8437" width="21" style="3" customWidth="1"/>
    <col min="8438" max="8438" width="18" style="3" customWidth="1"/>
    <col min="8439" max="8439" width="31.85546875" style="3" customWidth="1"/>
    <col min="8440" max="8440" width="14.42578125" style="3" customWidth="1"/>
    <col min="8441" max="8441" width="10.7109375" style="3" customWidth="1"/>
    <col min="8442" max="8444" width="6.28515625" style="3" customWidth="1"/>
    <col min="8445" max="8445" width="38.85546875" style="3" customWidth="1"/>
    <col min="8446" max="8691" width="9.140625" style="3"/>
    <col min="8692" max="8692" width="10.5703125" style="3" customWidth="1"/>
    <col min="8693" max="8693" width="21" style="3" customWidth="1"/>
    <col min="8694" max="8694" width="18" style="3" customWidth="1"/>
    <col min="8695" max="8695" width="31.85546875" style="3" customWidth="1"/>
    <col min="8696" max="8696" width="14.42578125" style="3" customWidth="1"/>
    <col min="8697" max="8697" width="10.7109375" style="3" customWidth="1"/>
    <col min="8698" max="8700" width="6.28515625" style="3" customWidth="1"/>
    <col min="8701" max="8701" width="38.85546875" style="3" customWidth="1"/>
    <col min="8702" max="8947" width="9.140625" style="3"/>
    <col min="8948" max="8948" width="10.5703125" style="3" customWidth="1"/>
    <col min="8949" max="8949" width="21" style="3" customWidth="1"/>
    <col min="8950" max="8950" width="18" style="3" customWidth="1"/>
    <col min="8951" max="8951" width="31.85546875" style="3" customWidth="1"/>
    <col min="8952" max="8952" width="14.42578125" style="3" customWidth="1"/>
    <col min="8953" max="8953" width="10.7109375" style="3" customWidth="1"/>
    <col min="8954" max="8956" width="6.28515625" style="3" customWidth="1"/>
    <col min="8957" max="8957" width="38.85546875" style="3" customWidth="1"/>
    <col min="8958" max="9203" width="9.140625" style="3"/>
    <col min="9204" max="9204" width="10.5703125" style="3" customWidth="1"/>
    <col min="9205" max="9205" width="21" style="3" customWidth="1"/>
    <col min="9206" max="9206" width="18" style="3" customWidth="1"/>
    <col min="9207" max="9207" width="31.85546875" style="3" customWidth="1"/>
    <col min="9208" max="9208" width="14.42578125" style="3" customWidth="1"/>
    <col min="9209" max="9209" width="10.7109375" style="3" customWidth="1"/>
    <col min="9210" max="9212" width="6.28515625" style="3" customWidth="1"/>
    <col min="9213" max="9213" width="38.85546875" style="3" customWidth="1"/>
    <col min="9214" max="9459" width="9.140625" style="3"/>
    <col min="9460" max="9460" width="10.5703125" style="3" customWidth="1"/>
    <col min="9461" max="9461" width="21" style="3" customWidth="1"/>
    <col min="9462" max="9462" width="18" style="3" customWidth="1"/>
    <col min="9463" max="9463" width="31.85546875" style="3" customWidth="1"/>
    <col min="9464" max="9464" width="14.42578125" style="3" customWidth="1"/>
    <col min="9465" max="9465" width="10.7109375" style="3" customWidth="1"/>
    <col min="9466" max="9468" width="6.28515625" style="3" customWidth="1"/>
    <col min="9469" max="9469" width="38.85546875" style="3" customWidth="1"/>
    <col min="9470" max="9715" width="9.140625" style="3"/>
    <col min="9716" max="9716" width="10.5703125" style="3" customWidth="1"/>
    <col min="9717" max="9717" width="21" style="3" customWidth="1"/>
    <col min="9718" max="9718" width="18" style="3" customWidth="1"/>
    <col min="9719" max="9719" width="31.85546875" style="3" customWidth="1"/>
    <col min="9720" max="9720" width="14.42578125" style="3" customWidth="1"/>
    <col min="9721" max="9721" width="10.7109375" style="3" customWidth="1"/>
    <col min="9722" max="9724" width="6.28515625" style="3" customWidth="1"/>
    <col min="9725" max="9725" width="38.85546875" style="3" customWidth="1"/>
    <col min="9726" max="9971" width="9.140625" style="3"/>
    <col min="9972" max="9972" width="10.5703125" style="3" customWidth="1"/>
    <col min="9973" max="9973" width="21" style="3" customWidth="1"/>
    <col min="9974" max="9974" width="18" style="3" customWidth="1"/>
    <col min="9975" max="9975" width="31.85546875" style="3" customWidth="1"/>
    <col min="9976" max="9976" width="14.42578125" style="3" customWidth="1"/>
    <col min="9977" max="9977" width="10.7109375" style="3" customWidth="1"/>
    <col min="9978" max="9980" width="6.28515625" style="3" customWidth="1"/>
    <col min="9981" max="9981" width="38.85546875" style="3" customWidth="1"/>
    <col min="9982" max="10227" width="9.140625" style="3"/>
    <col min="10228" max="10228" width="10.5703125" style="3" customWidth="1"/>
    <col min="10229" max="10229" width="21" style="3" customWidth="1"/>
    <col min="10230" max="10230" width="18" style="3" customWidth="1"/>
    <col min="10231" max="10231" width="31.85546875" style="3" customWidth="1"/>
    <col min="10232" max="10232" width="14.42578125" style="3" customWidth="1"/>
    <col min="10233" max="10233" width="10.7109375" style="3" customWidth="1"/>
    <col min="10234" max="10236" width="6.28515625" style="3" customWidth="1"/>
    <col min="10237" max="10237" width="38.85546875" style="3" customWidth="1"/>
    <col min="10238" max="10483" width="9.140625" style="3"/>
    <col min="10484" max="10484" width="10.5703125" style="3" customWidth="1"/>
    <col min="10485" max="10485" width="21" style="3" customWidth="1"/>
    <col min="10486" max="10486" width="18" style="3" customWidth="1"/>
    <col min="10487" max="10487" width="31.85546875" style="3" customWidth="1"/>
    <col min="10488" max="10488" width="14.42578125" style="3" customWidth="1"/>
    <col min="10489" max="10489" width="10.7109375" style="3" customWidth="1"/>
    <col min="10490" max="10492" width="6.28515625" style="3" customWidth="1"/>
    <col min="10493" max="10493" width="38.85546875" style="3" customWidth="1"/>
    <col min="10494" max="10739" width="9.140625" style="3"/>
    <col min="10740" max="10740" width="10.5703125" style="3" customWidth="1"/>
    <col min="10741" max="10741" width="21" style="3" customWidth="1"/>
    <col min="10742" max="10742" width="18" style="3" customWidth="1"/>
    <col min="10743" max="10743" width="31.85546875" style="3" customWidth="1"/>
    <col min="10744" max="10744" width="14.42578125" style="3" customWidth="1"/>
    <col min="10745" max="10745" width="10.7109375" style="3" customWidth="1"/>
    <col min="10746" max="10748" width="6.28515625" style="3" customWidth="1"/>
    <col min="10749" max="10749" width="38.85546875" style="3" customWidth="1"/>
    <col min="10750" max="10995" width="9.140625" style="3"/>
    <col min="10996" max="10996" width="10.5703125" style="3" customWidth="1"/>
    <col min="10997" max="10997" width="21" style="3" customWidth="1"/>
    <col min="10998" max="10998" width="18" style="3" customWidth="1"/>
    <col min="10999" max="10999" width="31.85546875" style="3" customWidth="1"/>
    <col min="11000" max="11000" width="14.42578125" style="3" customWidth="1"/>
    <col min="11001" max="11001" width="10.7109375" style="3" customWidth="1"/>
    <col min="11002" max="11004" width="6.28515625" style="3" customWidth="1"/>
    <col min="11005" max="11005" width="38.85546875" style="3" customWidth="1"/>
    <col min="11006" max="11251" width="9.140625" style="3"/>
    <col min="11252" max="11252" width="10.5703125" style="3" customWidth="1"/>
    <col min="11253" max="11253" width="21" style="3" customWidth="1"/>
    <col min="11254" max="11254" width="18" style="3" customWidth="1"/>
    <col min="11255" max="11255" width="31.85546875" style="3" customWidth="1"/>
    <col min="11256" max="11256" width="14.42578125" style="3" customWidth="1"/>
    <col min="11257" max="11257" width="10.7109375" style="3" customWidth="1"/>
    <col min="11258" max="11260" width="6.28515625" style="3" customWidth="1"/>
    <col min="11261" max="11261" width="38.85546875" style="3" customWidth="1"/>
    <col min="11262" max="11507" width="9.140625" style="3"/>
    <col min="11508" max="11508" width="10.5703125" style="3" customWidth="1"/>
    <col min="11509" max="11509" width="21" style="3" customWidth="1"/>
    <col min="11510" max="11510" width="18" style="3" customWidth="1"/>
    <col min="11511" max="11511" width="31.85546875" style="3" customWidth="1"/>
    <col min="11512" max="11512" width="14.42578125" style="3" customWidth="1"/>
    <col min="11513" max="11513" width="10.7109375" style="3" customWidth="1"/>
    <col min="11514" max="11516" width="6.28515625" style="3" customWidth="1"/>
    <col min="11517" max="11517" width="38.85546875" style="3" customWidth="1"/>
    <col min="11518" max="11763" width="9.140625" style="3"/>
    <col min="11764" max="11764" width="10.5703125" style="3" customWidth="1"/>
    <col min="11765" max="11765" width="21" style="3" customWidth="1"/>
    <col min="11766" max="11766" width="18" style="3" customWidth="1"/>
    <col min="11767" max="11767" width="31.85546875" style="3" customWidth="1"/>
    <col min="11768" max="11768" width="14.42578125" style="3" customWidth="1"/>
    <col min="11769" max="11769" width="10.7109375" style="3" customWidth="1"/>
    <col min="11770" max="11772" width="6.28515625" style="3" customWidth="1"/>
    <col min="11773" max="11773" width="38.85546875" style="3" customWidth="1"/>
    <col min="11774" max="12019" width="9.140625" style="3"/>
    <col min="12020" max="12020" width="10.5703125" style="3" customWidth="1"/>
    <col min="12021" max="12021" width="21" style="3" customWidth="1"/>
    <col min="12022" max="12022" width="18" style="3" customWidth="1"/>
    <col min="12023" max="12023" width="31.85546875" style="3" customWidth="1"/>
    <col min="12024" max="12024" width="14.42578125" style="3" customWidth="1"/>
    <col min="12025" max="12025" width="10.7109375" style="3" customWidth="1"/>
    <col min="12026" max="12028" width="6.28515625" style="3" customWidth="1"/>
    <col min="12029" max="12029" width="38.85546875" style="3" customWidth="1"/>
    <col min="12030" max="12275" width="9.140625" style="3"/>
    <col min="12276" max="12276" width="10.5703125" style="3" customWidth="1"/>
    <col min="12277" max="12277" width="21" style="3" customWidth="1"/>
    <col min="12278" max="12278" width="18" style="3" customWidth="1"/>
    <col min="12279" max="12279" width="31.85546875" style="3" customWidth="1"/>
    <col min="12280" max="12280" width="14.42578125" style="3" customWidth="1"/>
    <col min="12281" max="12281" width="10.7109375" style="3" customWidth="1"/>
    <col min="12282" max="12284" width="6.28515625" style="3" customWidth="1"/>
    <col min="12285" max="12285" width="38.85546875" style="3" customWidth="1"/>
    <col min="12286" max="12531" width="9.140625" style="3"/>
    <col min="12532" max="12532" width="10.5703125" style="3" customWidth="1"/>
    <col min="12533" max="12533" width="21" style="3" customWidth="1"/>
    <col min="12534" max="12534" width="18" style="3" customWidth="1"/>
    <col min="12535" max="12535" width="31.85546875" style="3" customWidth="1"/>
    <col min="12536" max="12536" width="14.42578125" style="3" customWidth="1"/>
    <col min="12537" max="12537" width="10.7109375" style="3" customWidth="1"/>
    <col min="12538" max="12540" width="6.28515625" style="3" customWidth="1"/>
    <col min="12541" max="12541" width="38.85546875" style="3" customWidth="1"/>
    <col min="12542" max="12787" width="9.140625" style="3"/>
    <col min="12788" max="12788" width="10.5703125" style="3" customWidth="1"/>
    <col min="12789" max="12789" width="21" style="3" customWidth="1"/>
    <col min="12790" max="12790" width="18" style="3" customWidth="1"/>
    <col min="12791" max="12791" width="31.85546875" style="3" customWidth="1"/>
    <col min="12792" max="12792" width="14.42578125" style="3" customWidth="1"/>
    <col min="12793" max="12793" width="10.7109375" style="3" customWidth="1"/>
    <col min="12794" max="12796" width="6.28515625" style="3" customWidth="1"/>
    <col min="12797" max="12797" width="38.85546875" style="3" customWidth="1"/>
    <col min="12798" max="13043" width="9.140625" style="3"/>
    <col min="13044" max="13044" width="10.5703125" style="3" customWidth="1"/>
    <col min="13045" max="13045" width="21" style="3" customWidth="1"/>
    <col min="13046" max="13046" width="18" style="3" customWidth="1"/>
    <col min="13047" max="13047" width="31.85546875" style="3" customWidth="1"/>
    <col min="13048" max="13048" width="14.42578125" style="3" customWidth="1"/>
    <col min="13049" max="13049" width="10.7109375" style="3" customWidth="1"/>
    <col min="13050" max="13052" width="6.28515625" style="3" customWidth="1"/>
    <col min="13053" max="13053" width="38.85546875" style="3" customWidth="1"/>
    <col min="13054" max="13299" width="9.140625" style="3"/>
    <col min="13300" max="13300" width="10.5703125" style="3" customWidth="1"/>
    <col min="13301" max="13301" width="21" style="3" customWidth="1"/>
    <col min="13302" max="13302" width="18" style="3" customWidth="1"/>
    <col min="13303" max="13303" width="31.85546875" style="3" customWidth="1"/>
    <col min="13304" max="13304" width="14.42578125" style="3" customWidth="1"/>
    <col min="13305" max="13305" width="10.7109375" style="3" customWidth="1"/>
    <col min="13306" max="13308" width="6.28515625" style="3" customWidth="1"/>
    <col min="13309" max="13309" width="38.85546875" style="3" customWidth="1"/>
    <col min="13310" max="13555" width="9.140625" style="3"/>
    <col min="13556" max="13556" width="10.5703125" style="3" customWidth="1"/>
    <col min="13557" max="13557" width="21" style="3" customWidth="1"/>
    <col min="13558" max="13558" width="18" style="3" customWidth="1"/>
    <col min="13559" max="13559" width="31.85546875" style="3" customWidth="1"/>
    <col min="13560" max="13560" width="14.42578125" style="3" customWidth="1"/>
    <col min="13561" max="13561" width="10.7109375" style="3" customWidth="1"/>
    <col min="13562" max="13564" width="6.28515625" style="3" customWidth="1"/>
    <col min="13565" max="13565" width="38.85546875" style="3" customWidth="1"/>
    <col min="13566" max="13811" width="9.140625" style="3"/>
    <col min="13812" max="13812" width="10.5703125" style="3" customWidth="1"/>
    <col min="13813" max="13813" width="21" style="3" customWidth="1"/>
    <col min="13814" max="13814" width="18" style="3" customWidth="1"/>
    <col min="13815" max="13815" width="31.85546875" style="3" customWidth="1"/>
    <col min="13816" max="13816" width="14.42578125" style="3" customWidth="1"/>
    <col min="13817" max="13817" width="10.7109375" style="3" customWidth="1"/>
    <col min="13818" max="13820" width="6.28515625" style="3" customWidth="1"/>
    <col min="13821" max="13821" width="38.85546875" style="3" customWidth="1"/>
    <col min="13822" max="14067" width="9.140625" style="3"/>
    <col min="14068" max="14068" width="10.5703125" style="3" customWidth="1"/>
    <col min="14069" max="14069" width="21" style="3" customWidth="1"/>
    <col min="14070" max="14070" width="18" style="3" customWidth="1"/>
    <col min="14071" max="14071" width="31.85546875" style="3" customWidth="1"/>
    <col min="14072" max="14072" width="14.42578125" style="3" customWidth="1"/>
    <col min="14073" max="14073" width="10.7109375" style="3" customWidth="1"/>
    <col min="14074" max="14076" width="6.28515625" style="3" customWidth="1"/>
    <col min="14077" max="14077" width="38.85546875" style="3" customWidth="1"/>
    <col min="14078" max="14323" width="9.140625" style="3"/>
    <col min="14324" max="14324" width="10.5703125" style="3" customWidth="1"/>
    <col min="14325" max="14325" width="21" style="3" customWidth="1"/>
    <col min="14326" max="14326" width="18" style="3" customWidth="1"/>
    <col min="14327" max="14327" width="31.85546875" style="3" customWidth="1"/>
    <col min="14328" max="14328" width="14.42578125" style="3" customWidth="1"/>
    <col min="14329" max="14329" width="10.7109375" style="3" customWidth="1"/>
    <col min="14330" max="14332" width="6.28515625" style="3" customWidth="1"/>
    <col min="14333" max="14333" width="38.85546875" style="3" customWidth="1"/>
    <col min="14334" max="14579" width="9.140625" style="3"/>
    <col min="14580" max="14580" width="10.5703125" style="3" customWidth="1"/>
    <col min="14581" max="14581" width="21" style="3" customWidth="1"/>
    <col min="14582" max="14582" width="18" style="3" customWidth="1"/>
    <col min="14583" max="14583" width="31.85546875" style="3" customWidth="1"/>
    <col min="14584" max="14584" width="14.42578125" style="3" customWidth="1"/>
    <col min="14585" max="14585" width="10.7109375" style="3" customWidth="1"/>
    <col min="14586" max="14588" width="6.28515625" style="3" customWidth="1"/>
    <col min="14589" max="14589" width="38.85546875" style="3" customWidth="1"/>
    <col min="14590" max="14835" width="9.140625" style="3"/>
    <col min="14836" max="14836" width="10.5703125" style="3" customWidth="1"/>
    <col min="14837" max="14837" width="21" style="3" customWidth="1"/>
    <col min="14838" max="14838" width="18" style="3" customWidth="1"/>
    <col min="14839" max="14839" width="31.85546875" style="3" customWidth="1"/>
    <col min="14840" max="14840" width="14.42578125" style="3" customWidth="1"/>
    <col min="14841" max="14841" width="10.7109375" style="3" customWidth="1"/>
    <col min="14842" max="14844" width="6.28515625" style="3" customWidth="1"/>
    <col min="14845" max="14845" width="38.85546875" style="3" customWidth="1"/>
    <col min="14846" max="15091" width="9.140625" style="3"/>
    <col min="15092" max="15092" width="10.5703125" style="3" customWidth="1"/>
    <col min="15093" max="15093" width="21" style="3" customWidth="1"/>
    <col min="15094" max="15094" width="18" style="3" customWidth="1"/>
    <col min="15095" max="15095" width="31.85546875" style="3" customWidth="1"/>
    <col min="15096" max="15096" width="14.42578125" style="3" customWidth="1"/>
    <col min="15097" max="15097" width="10.7109375" style="3" customWidth="1"/>
    <col min="15098" max="15100" width="6.28515625" style="3" customWidth="1"/>
    <col min="15101" max="15101" width="38.85546875" style="3" customWidth="1"/>
    <col min="15102" max="15347" width="9.140625" style="3"/>
    <col min="15348" max="15348" width="10.5703125" style="3" customWidth="1"/>
    <col min="15349" max="15349" width="21" style="3" customWidth="1"/>
    <col min="15350" max="15350" width="18" style="3" customWidth="1"/>
    <col min="15351" max="15351" width="31.85546875" style="3" customWidth="1"/>
    <col min="15352" max="15352" width="14.42578125" style="3" customWidth="1"/>
    <col min="15353" max="15353" width="10.7109375" style="3" customWidth="1"/>
    <col min="15354" max="15356" width="6.28515625" style="3" customWidth="1"/>
    <col min="15357" max="15357" width="38.85546875" style="3" customWidth="1"/>
    <col min="15358" max="15603" width="9.140625" style="3"/>
    <col min="15604" max="15604" width="10.5703125" style="3" customWidth="1"/>
    <col min="15605" max="15605" width="21" style="3" customWidth="1"/>
    <col min="15606" max="15606" width="18" style="3" customWidth="1"/>
    <col min="15607" max="15607" width="31.85546875" style="3" customWidth="1"/>
    <col min="15608" max="15608" width="14.42578125" style="3" customWidth="1"/>
    <col min="15609" max="15609" width="10.7109375" style="3" customWidth="1"/>
    <col min="15610" max="15612" width="6.28515625" style="3" customWidth="1"/>
    <col min="15613" max="15613" width="38.85546875" style="3" customWidth="1"/>
    <col min="15614" max="15859" width="9.140625" style="3"/>
    <col min="15860" max="15860" width="10.5703125" style="3" customWidth="1"/>
    <col min="15861" max="15861" width="21" style="3" customWidth="1"/>
    <col min="15862" max="15862" width="18" style="3" customWidth="1"/>
    <col min="15863" max="15863" width="31.85546875" style="3" customWidth="1"/>
    <col min="15864" max="15864" width="14.42578125" style="3" customWidth="1"/>
    <col min="15865" max="15865" width="10.7109375" style="3" customWidth="1"/>
    <col min="15866" max="15868" width="6.28515625" style="3" customWidth="1"/>
    <col min="15869" max="15869" width="38.85546875" style="3" customWidth="1"/>
    <col min="15870" max="16115" width="9.140625" style="3"/>
    <col min="16116" max="16116" width="10.5703125" style="3" customWidth="1"/>
    <col min="16117" max="16117" width="21" style="3" customWidth="1"/>
    <col min="16118" max="16118" width="18" style="3" customWidth="1"/>
    <col min="16119" max="16119" width="31.85546875" style="3" customWidth="1"/>
    <col min="16120" max="16120" width="14.42578125" style="3" customWidth="1"/>
    <col min="16121" max="16121" width="10.7109375" style="3" customWidth="1"/>
    <col min="16122" max="16124" width="6.28515625" style="3" customWidth="1"/>
    <col min="16125" max="16125" width="38.85546875" style="3" customWidth="1"/>
    <col min="16126" max="16384" width="9.140625" style="3"/>
  </cols>
  <sheetData>
    <row r="1" spans="1:8" ht="15.75" x14ac:dyDescent="0.25">
      <c r="A1" s="57" t="s">
        <v>106</v>
      </c>
      <c r="B1" s="58"/>
      <c r="C1" s="66" t="s">
        <v>104</v>
      </c>
      <c r="D1" s="68"/>
      <c r="E1" s="59"/>
      <c r="F1" s="60"/>
      <c r="G1" s="67" t="s">
        <v>126</v>
      </c>
      <c r="H1" s="33"/>
    </row>
    <row r="2" spans="1:8" ht="12.75" x14ac:dyDescent="0.2">
      <c r="A2" s="61" t="s">
        <v>0</v>
      </c>
      <c r="B2" s="62" t="s">
        <v>87</v>
      </c>
      <c r="C2" s="63" t="s">
        <v>116</v>
      </c>
      <c r="D2" s="64" t="s">
        <v>1</v>
      </c>
      <c r="E2" s="65"/>
      <c r="F2" s="65" t="s">
        <v>108</v>
      </c>
      <c r="G2" s="65" t="s">
        <v>108</v>
      </c>
      <c r="H2" s="3"/>
    </row>
    <row r="3" spans="1:8" ht="12.75" x14ac:dyDescent="0.2">
      <c r="A3" s="61"/>
      <c r="B3" s="62"/>
      <c r="C3" s="63" t="s">
        <v>118</v>
      </c>
      <c r="D3" s="64" t="s">
        <v>111</v>
      </c>
      <c r="E3" s="65"/>
      <c r="F3" s="65" t="s">
        <v>124</v>
      </c>
      <c r="G3" s="65" t="s">
        <v>125</v>
      </c>
      <c r="H3" s="3"/>
    </row>
    <row r="4" spans="1:8" ht="12.75" x14ac:dyDescent="0.2">
      <c r="A4" s="1" t="s">
        <v>11</v>
      </c>
      <c r="B4" s="5" t="s">
        <v>12</v>
      </c>
      <c r="C4" s="4" t="s">
        <v>96</v>
      </c>
      <c r="D4" s="2">
        <v>35</v>
      </c>
      <c r="E4" s="4"/>
      <c r="F4" s="4">
        <f>CEILING(D4*0.85,1)</f>
        <v>30</v>
      </c>
      <c r="G4" s="4">
        <f>CEILING(D4*0.75,1)</f>
        <v>27</v>
      </c>
      <c r="H4" s="3"/>
    </row>
    <row r="5" spans="1:8" ht="12.75" x14ac:dyDescent="0.2">
      <c r="A5" s="1" t="s">
        <v>13</v>
      </c>
      <c r="B5" s="5" t="s">
        <v>14</v>
      </c>
      <c r="C5" s="4" t="s">
        <v>96</v>
      </c>
      <c r="D5" s="2">
        <v>30</v>
      </c>
      <c r="E5" s="4"/>
      <c r="F5" s="4">
        <f t="shared" ref="F5:F71" si="0">CEILING(D5*0.85,1)</f>
        <v>26</v>
      </c>
      <c r="G5" s="4">
        <f t="shared" ref="G5:G71" si="1">CEILING(D5*0.77,1)</f>
        <v>24</v>
      </c>
      <c r="H5" s="3"/>
    </row>
    <row r="6" spans="1:8" ht="13.5" thickBot="1" x14ac:dyDescent="0.25">
      <c r="A6" s="12" t="s">
        <v>15</v>
      </c>
      <c r="B6" s="36" t="s">
        <v>16</v>
      </c>
      <c r="C6" s="14" t="s">
        <v>96</v>
      </c>
      <c r="D6" s="15">
        <v>45</v>
      </c>
      <c r="E6" s="14"/>
      <c r="F6" s="14">
        <f t="shared" si="0"/>
        <v>39</v>
      </c>
      <c r="G6" s="14">
        <f t="shared" si="1"/>
        <v>35</v>
      </c>
      <c r="H6" s="3"/>
    </row>
    <row r="7" spans="1:8" ht="12.75" customHeight="1" x14ac:dyDescent="0.2">
      <c r="A7" s="42" t="s">
        <v>110</v>
      </c>
      <c r="B7" s="43" t="s">
        <v>120</v>
      </c>
      <c r="C7" s="44" t="s">
        <v>96</v>
      </c>
      <c r="D7" s="45">
        <v>90</v>
      </c>
      <c r="E7" s="44"/>
      <c r="F7" s="44">
        <f t="shared" ref="F7" si="2">CEILING(D7*0.85,1)</f>
        <v>77</v>
      </c>
      <c r="G7" s="46">
        <f t="shared" ref="G7" si="3">CEILING(D7*0.77,1)</f>
        <v>70</v>
      </c>
      <c r="H7" s="3"/>
    </row>
    <row r="8" spans="1:8" ht="12.75" customHeight="1" thickBot="1" x14ac:dyDescent="0.25">
      <c r="A8" s="52" t="s">
        <v>119</v>
      </c>
      <c r="B8" s="53"/>
      <c r="C8" s="54"/>
      <c r="D8" s="55"/>
      <c r="E8" s="54"/>
      <c r="F8" s="54"/>
      <c r="G8" s="56"/>
      <c r="H8" s="3"/>
    </row>
    <row r="9" spans="1:8" ht="12.75" x14ac:dyDescent="0.2">
      <c r="A9" s="16" t="s">
        <v>17</v>
      </c>
      <c r="B9" s="22" t="s">
        <v>18</v>
      </c>
      <c r="C9" s="17" t="s">
        <v>96</v>
      </c>
      <c r="D9" s="18">
        <v>28</v>
      </c>
      <c r="E9" s="17"/>
      <c r="F9" s="17">
        <f t="shared" si="0"/>
        <v>24</v>
      </c>
      <c r="G9" s="17">
        <f t="shared" si="1"/>
        <v>22</v>
      </c>
      <c r="H9" s="3"/>
    </row>
    <row r="10" spans="1:8" ht="12.75" x14ac:dyDescent="0.2">
      <c r="A10" s="1" t="s">
        <v>19</v>
      </c>
      <c r="B10" s="5" t="s">
        <v>20</v>
      </c>
      <c r="C10" s="4" t="s">
        <v>96</v>
      </c>
      <c r="D10" s="2">
        <v>35</v>
      </c>
      <c r="E10" s="4"/>
      <c r="F10" s="4">
        <f t="shared" si="0"/>
        <v>30</v>
      </c>
      <c r="G10" s="4">
        <f t="shared" si="1"/>
        <v>27</v>
      </c>
      <c r="H10" s="3"/>
    </row>
    <row r="11" spans="1:8" ht="12.75" x14ac:dyDescent="0.2">
      <c r="A11" s="1" t="s">
        <v>21</v>
      </c>
      <c r="B11" s="5" t="s">
        <v>22</v>
      </c>
      <c r="C11" s="4" t="s">
        <v>96</v>
      </c>
      <c r="D11" s="2">
        <v>25</v>
      </c>
      <c r="E11" s="4"/>
      <c r="F11" s="4">
        <f t="shared" si="0"/>
        <v>22</v>
      </c>
      <c r="G11" s="4">
        <f t="shared" si="1"/>
        <v>20</v>
      </c>
      <c r="H11" s="3"/>
    </row>
    <row r="12" spans="1:8" ht="12.75" x14ac:dyDescent="0.2">
      <c r="A12" s="1" t="s">
        <v>21</v>
      </c>
      <c r="B12" s="5" t="s">
        <v>23</v>
      </c>
      <c r="C12" s="4" t="s">
        <v>96</v>
      </c>
      <c r="D12" s="2">
        <v>35</v>
      </c>
      <c r="E12" s="4"/>
      <c r="F12" s="4">
        <f t="shared" si="0"/>
        <v>30</v>
      </c>
      <c r="G12" s="4">
        <f t="shared" si="1"/>
        <v>27</v>
      </c>
      <c r="H12" s="3"/>
    </row>
    <row r="13" spans="1:8" ht="12.75" x14ac:dyDescent="0.2">
      <c r="A13" s="1" t="s">
        <v>21</v>
      </c>
      <c r="B13" s="5" t="s">
        <v>127</v>
      </c>
      <c r="C13" s="4" t="s">
        <v>96</v>
      </c>
      <c r="D13" s="2">
        <v>40</v>
      </c>
      <c r="E13" s="4"/>
      <c r="F13" s="4">
        <f t="shared" si="0"/>
        <v>34</v>
      </c>
      <c r="G13" s="4">
        <f t="shared" si="1"/>
        <v>31</v>
      </c>
      <c r="H13" s="3"/>
    </row>
    <row r="14" spans="1:8" ht="12.75" x14ac:dyDescent="0.2">
      <c r="A14" s="1" t="s">
        <v>24</v>
      </c>
      <c r="B14" s="5" t="s">
        <v>25</v>
      </c>
      <c r="C14" s="4" t="s">
        <v>96</v>
      </c>
      <c r="D14" s="2">
        <v>90</v>
      </c>
      <c r="E14" s="4"/>
      <c r="F14" s="4">
        <f t="shared" si="0"/>
        <v>77</v>
      </c>
      <c r="G14" s="4">
        <f t="shared" si="1"/>
        <v>70</v>
      </c>
      <c r="H14" s="3"/>
    </row>
    <row r="15" spans="1:8" ht="12.75" x14ac:dyDescent="0.2">
      <c r="A15" s="1" t="s">
        <v>24</v>
      </c>
      <c r="B15" s="5" t="s">
        <v>26</v>
      </c>
      <c r="C15" s="4" t="s">
        <v>96</v>
      </c>
      <c r="D15" s="2">
        <v>37</v>
      </c>
      <c r="E15" s="4"/>
      <c r="F15" s="4">
        <f t="shared" si="0"/>
        <v>32</v>
      </c>
      <c r="G15" s="4">
        <f t="shared" si="1"/>
        <v>29</v>
      </c>
      <c r="H15" s="3"/>
    </row>
    <row r="16" spans="1:8" ht="12.75" x14ac:dyDescent="0.2">
      <c r="A16" s="1" t="s">
        <v>27</v>
      </c>
      <c r="B16" s="5" t="s">
        <v>90</v>
      </c>
      <c r="C16" s="4" t="s">
        <v>96</v>
      </c>
      <c r="D16" s="2">
        <v>85</v>
      </c>
      <c r="E16" s="4"/>
      <c r="F16" s="4">
        <f t="shared" si="0"/>
        <v>73</v>
      </c>
      <c r="G16" s="4">
        <f t="shared" si="1"/>
        <v>66</v>
      </c>
      <c r="H16" s="3"/>
    </row>
    <row r="17" spans="1:8" ht="12.75" x14ac:dyDescent="0.2">
      <c r="A17" s="1" t="s">
        <v>27</v>
      </c>
      <c r="B17" s="5" t="s">
        <v>109</v>
      </c>
      <c r="C17" s="4" t="s">
        <v>96</v>
      </c>
      <c r="D17" s="2">
        <v>35</v>
      </c>
      <c r="E17" s="4"/>
      <c r="F17" s="4">
        <f t="shared" si="0"/>
        <v>30</v>
      </c>
      <c r="G17" s="4">
        <f t="shared" si="1"/>
        <v>27</v>
      </c>
      <c r="H17" s="3"/>
    </row>
    <row r="18" spans="1:8" ht="12.75" x14ac:dyDescent="0.2">
      <c r="A18" s="1" t="s">
        <v>28</v>
      </c>
      <c r="B18" s="5" t="s">
        <v>29</v>
      </c>
      <c r="C18" s="4" t="s">
        <v>96</v>
      </c>
      <c r="D18" s="2">
        <v>25</v>
      </c>
      <c r="E18" s="4"/>
      <c r="F18" s="4">
        <f t="shared" si="0"/>
        <v>22</v>
      </c>
      <c r="G18" s="4">
        <f t="shared" si="1"/>
        <v>20</v>
      </c>
      <c r="H18" s="3"/>
    </row>
    <row r="19" spans="1:8" ht="12.75" x14ac:dyDescent="0.2">
      <c r="A19" s="1" t="s">
        <v>30</v>
      </c>
      <c r="B19" s="5" t="s">
        <v>29</v>
      </c>
      <c r="C19" s="4" t="s">
        <v>96</v>
      </c>
      <c r="D19" s="2">
        <v>35</v>
      </c>
      <c r="E19" s="4"/>
      <c r="F19" s="4">
        <f t="shared" si="0"/>
        <v>30</v>
      </c>
      <c r="G19" s="4">
        <f t="shared" si="1"/>
        <v>27</v>
      </c>
      <c r="H19" s="3"/>
    </row>
    <row r="20" spans="1:8" ht="12.75" x14ac:dyDescent="0.2">
      <c r="A20" s="1" t="s">
        <v>31</v>
      </c>
      <c r="B20" s="5" t="s">
        <v>18</v>
      </c>
      <c r="C20" s="4" t="s">
        <v>96</v>
      </c>
      <c r="D20" s="2">
        <v>30</v>
      </c>
      <c r="E20" s="4"/>
      <c r="F20" s="4">
        <f t="shared" si="0"/>
        <v>26</v>
      </c>
      <c r="G20" s="4">
        <f t="shared" si="1"/>
        <v>24</v>
      </c>
      <c r="H20" s="3"/>
    </row>
    <row r="21" spans="1:8" ht="12.75" x14ac:dyDescent="0.2">
      <c r="A21" s="1" t="s">
        <v>122</v>
      </c>
      <c r="B21" s="5"/>
      <c r="C21" s="4" t="s">
        <v>96</v>
      </c>
      <c r="D21" s="2">
        <v>110</v>
      </c>
      <c r="E21" s="4"/>
      <c r="F21" s="4">
        <f t="shared" si="0"/>
        <v>94</v>
      </c>
      <c r="G21" s="4">
        <f t="shared" si="1"/>
        <v>85</v>
      </c>
      <c r="H21" s="3"/>
    </row>
    <row r="22" spans="1:8" ht="12.75" x14ac:dyDescent="0.2">
      <c r="A22" s="1" t="s">
        <v>32</v>
      </c>
      <c r="B22" s="5" t="s">
        <v>33</v>
      </c>
      <c r="C22" s="4" t="s">
        <v>96</v>
      </c>
      <c r="D22" s="2">
        <v>25</v>
      </c>
      <c r="E22" s="4"/>
      <c r="F22" s="4">
        <f t="shared" si="0"/>
        <v>22</v>
      </c>
      <c r="G22" s="4">
        <f t="shared" si="1"/>
        <v>20</v>
      </c>
      <c r="H22" s="3"/>
    </row>
    <row r="23" spans="1:8" ht="12.75" x14ac:dyDescent="0.2">
      <c r="A23" s="1" t="s">
        <v>34</v>
      </c>
      <c r="B23" s="5" t="s">
        <v>35</v>
      </c>
      <c r="C23" s="4" t="s">
        <v>96</v>
      </c>
      <c r="D23" s="2">
        <v>30</v>
      </c>
      <c r="E23" s="4"/>
      <c r="F23" s="4">
        <f t="shared" si="0"/>
        <v>26</v>
      </c>
      <c r="G23" s="4">
        <f t="shared" si="1"/>
        <v>24</v>
      </c>
      <c r="H23" s="3"/>
    </row>
    <row r="24" spans="1:8" ht="12.75" x14ac:dyDescent="0.2">
      <c r="A24" s="1" t="s">
        <v>36</v>
      </c>
      <c r="B24" s="6" t="s">
        <v>3</v>
      </c>
      <c r="C24" s="4" t="s">
        <v>96</v>
      </c>
      <c r="D24" s="2">
        <v>110</v>
      </c>
      <c r="E24" s="4"/>
      <c r="F24" s="4">
        <f t="shared" si="0"/>
        <v>94</v>
      </c>
      <c r="G24" s="4">
        <f t="shared" si="1"/>
        <v>85</v>
      </c>
      <c r="H24" s="3"/>
    </row>
    <row r="25" spans="1:8" ht="12.75" x14ac:dyDescent="0.2">
      <c r="A25" s="1" t="s">
        <v>37</v>
      </c>
      <c r="B25" s="6" t="s">
        <v>2</v>
      </c>
      <c r="C25" s="4" t="s">
        <v>96</v>
      </c>
      <c r="D25" s="2">
        <v>85</v>
      </c>
      <c r="E25" s="4"/>
      <c r="F25" s="4">
        <f t="shared" si="0"/>
        <v>73</v>
      </c>
      <c r="G25" s="4">
        <f t="shared" si="1"/>
        <v>66</v>
      </c>
      <c r="H25" s="3"/>
    </row>
    <row r="26" spans="1:8" ht="12.75" x14ac:dyDescent="0.2">
      <c r="A26" s="1" t="s">
        <v>38</v>
      </c>
      <c r="B26" s="6" t="s">
        <v>3</v>
      </c>
      <c r="C26" s="4" t="s">
        <v>96</v>
      </c>
      <c r="D26" s="2">
        <v>33</v>
      </c>
      <c r="E26" s="4"/>
      <c r="F26" s="4">
        <f t="shared" si="0"/>
        <v>29</v>
      </c>
      <c r="G26" s="4">
        <f t="shared" si="1"/>
        <v>26</v>
      </c>
      <c r="H26" s="3"/>
    </row>
    <row r="27" spans="1:8" ht="12.75" x14ac:dyDescent="0.2">
      <c r="A27" s="1" t="s">
        <v>39</v>
      </c>
      <c r="B27" s="5" t="s">
        <v>12</v>
      </c>
      <c r="C27" s="4" t="s">
        <v>96</v>
      </c>
      <c r="D27" s="2">
        <v>35</v>
      </c>
      <c r="E27" s="4"/>
      <c r="F27" s="4">
        <f t="shared" si="0"/>
        <v>30</v>
      </c>
      <c r="G27" s="4">
        <f t="shared" si="1"/>
        <v>27</v>
      </c>
      <c r="H27" s="3"/>
    </row>
    <row r="28" spans="1:8" ht="12.75" x14ac:dyDescent="0.2">
      <c r="A28" s="1" t="s">
        <v>40</v>
      </c>
      <c r="B28" s="6" t="s">
        <v>3</v>
      </c>
      <c r="C28" s="4" t="s">
        <v>96</v>
      </c>
      <c r="D28" s="2">
        <v>33</v>
      </c>
      <c r="E28" s="4"/>
      <c r="F28" s="4">
        <f t="shared" si="0"/>
        <v>29</v>
      </c>
      <c r="G28" s="4">
        <f t="shared" si="1"/>
        <v>26</v>
      </c>
      <c r="H28" s="3"/>
    </row>
    <row r="29" spans="1:8" ht="12.75" x14ac:dyDescent="0.2">
      <c r="A29" s="1" t="s">
        <v>41</v>
      </c>
      <c r="B29" s="6" t="s">
        <v>2</v>
      </c>
      <c r="C29" s="4" t="s">
        <v>96</v>
      </c>
      <c r="D29" s="2">
        <v>33</v>
      </c>
      <c r="E29" s="4"/>
      <c r="F29" s="4">
        <f t="shared" si="0"/>
        <v>29</v>
      </c>
      <c r="G29" s="4">
        <f t="shared" si="1"/>
        <v>26</v>
      </c>
      <c r="H29" s="3"/>
    </row>
    <row r="30" spans="1:8" ht="12.75" x14ac:dyDescent="0.2">
      <c r="A30" s="1" t="s">
        <v>42</v>
      </c>
      <c r="B30" s="6" t="s">
        <v>3</v>
      </c>
      <c r="C30" s="4" t="s">
        <v>96</v>
      </c>
      <c r="D30" s="2">
        <v>35</v>
      </c>
      <c r="E30" s="4"/>
      <c r="F30" s="4">
        <f t="shared" si="0"/>
        <v>30</v>
      </c>
      <c r="G30" s="4">
        <f t="shared" si="1"/>
        <v>27</v>
      </c>
      <c r="H30" s="3"/>
    </row>
    <row r="31" spans="1:8" ht="12.75" x14ac:dyDescent="0.2">
      <c r="A31" s="1" t="s">
        <v>8</v>
      </c>
      <c r="B31" s="6" t="s">
        <v>3</v>
      </c>
      <c r="C31" s="4" t="s">
        <v>96</v>
      </c>
      <c r="D31" s="2">
        <v>30</v>
      </c>
      <c r="E31" s="4"/>
      <c r="F31" s="4">
        <f t="shared" si="0"/>
        <v>26</v>
      </c>
      <c r="G31" s="4">
        <f t="shared" si="1"/>
        <v>24</v>
      </c>
      <c r="H31" s="3"/>
    </row>
    <row r="32" spans="1:8" ht="12.75" x14ac:dyDescent="0.2">
      <c r="A32" s="1" t="s">
        <v>43</v>
      </c>
      <c r="B32" s="5" t="s">
        <v>44</v>
      </c>
      <c r="C32" s="4" t="s">
        <v>96</v>
      </c>
      <c r="D32" s="2">
        <v>40</v>
      </c>
      <c r="E32" s="4"/>
      <c r="F32" s="4">
        <f t="shared" si="0"/>
        <v>34</v>
      </c>
      <c r="G32" s="4">
        <f t="shared" si="1"/>
        <v>31</v>
      </c>
      <c r="H32" s="3"/>
    </row>
    <row r="33" spans="1:8" ht="12.75" x14ac:dyDescent="0.2">
      <c r="A33" s="1" t="s">
        <v>46</v>
      </c>
      <c r="B33" s="5" t="s">
        <v>12</v>
      </c>
      <c r="C33" s="4" t="s">
        <v>96</v>
      </c>
      <c r="D33" s="2">
        <v>35</v>
      </c>
      <c r="E33" s="4"/>
      <c r="F33" s="4">
        <f t="shared" si="0"/>
        <v>30</v>
      </c>
      <c r="G33" s="4">
        <f t="shared" si="1"/>
        <v>27</v>
      </c>
      <c r="H33" s="3"/>
    </row>
    <row r="34" spans="1:8" ht="12.75" x14ac:dyDescent="0.2">
      <c r="A34" s="1" t="s">
        <v>47</v>
      </c>
      <c r="B34" s="5" t="s">
        <v>12</v>
      </c>
      <c r="C34" s="4" t="s">
        <v>96</v>
      </c>
      <c r="D34" s="2">
        <v>35</v>
      </c>
      <c r="E34" s="4"/>
      <c r="F34" s="4">
        <f t="shared" si="0"/>
        <v>30</v>
      </c>
      <c r="G34" s="4">
        <f t="shared" si="1"/>
        <v>27</v>
      </c>
      <c r="H34" s="3"/>
    </row>
    <row r="35" spans="1:8" ht="12.75" x14ac:dyDescent="0.2">
      <c r="A35" s="1" t="s">
        <v>48</v>
      </c>
      <c r="B35" s="5" t="s">
        <v>12</v>
      </c>
      <c r="C35" s="4" t="s">
        <v>96</v>
      </c>
      <c r="D35" s="2">
        <v>37</v>
      </c>
      <c r="E35" s="4"/>
      <c r="F35" s="4">
        <f t="shared" si="0"/>
        <v>32</v>
      </c>
      <c r="G35" s="4">
        <f t="shared" si="1"/>
        <v>29</v>
      </c>
      <c r="H35" s="3"/>
    </row>
    <row r="36" spans="1:8" ht="12.75" x14ac:dyDescent="0.2">
      <c r="A36" s="1" t="s">
        <v>49</v>
      </c>
      <c r="B36" s="5" t="s">
        <v>50</v>
      </c>
      <c r="C36" s="4" t="s">
        <v>96</v>
      </c>
      <c r="D36" s="2">
        <v>90</v>
      </c>
      <c r="E36" s="4"/>
      <c r="F36" s="4">
        <f t="shared" si="0"/>
        <v>77</v>
      </c>
      <c r="G36" s="4">
        <f t="shared" si="1"/>
        <v>70</v>
      </c>
      <c r="H36" s="3"/>
    </row>
    <row r="37" spans="1:8" ht="12.75" x14ac:dyDescent="0.2">
      <c r="A37" s="1" t="s">
        <v>51</v>
      </c>
      <c r="B37" s="5" t="s">
        <v>9</v>
      </c>
      <c r="C37" s="4" t="s">
        <v>96</v>
      </c>
      <c r="D37" s="2">
        <v>33</v>
      </c>
      <c r="E37" s="4"/>
      <c r="F37" s="4">
        <f t="shared" si="0"/>
        <v>29</v>
      </c>
      <c r="G37" s="4">
        <f t="shared" si="1"/>
        <v>26</v>
      </c>
      <c r="H37" s="3"/>
    </row>
    <row r="38" spans="1:8" ht="12.75" x14ac:dyDescent="0.2">
      <c r="A38" s="1" t="s">
        <v>52</v>
      </c>
      <c r="B38" s="5" t="s">
        <v>12</v>
      </c>
      <c r="C38" s="4" t="s">
        <v>96</v>
      </c>
      <c r="D38" s="2">
        <v>35</v>
      </c>
      <c r="E38" s="4"/>
      <c r="F38" s="4">
        <f t="shared" si="0"/>
        <v>30</v>
      </c>
      <c r="G38" s="4">
        <f t="shared" si="1"/>
        <v>27</v>
      </c>
      <c r="H38" s="3"/>
    </row>
    <row r="39" spans="1:8" ht="12.75" x14ac:dyDescent="0.2">
      <c r="A39" s="1" t="s">
        <v>53</v>
      </c>
      <c r="B39" s="5" t="s">
        <v>54</v>
      </c>
      <c r="C39" s="4" t="s">
        <v>96</v>
      </c>
      <c r="D39" s="2">
        <v>25</v>
      </c>
      <c r="E39" s="4"/>
      <c r="F39" s="4">
        <f t="shared" si="0"/>
        <v>22</v>
      </c>
      <c r="G39" s="4">
        <f t="shared" si="1"/>
        <v>20</v>
      </c>
      <c r="H39" s="3"/>
    </row>
    <row r="40" spans="1:8" ht="13.5" thickBot="1" x14ac:dyDescent="0.25">
      <c r="A40" s="12" t="s">
        <v>55</v>
      </c>
      <c r="B40" s="13" t="s">
        <v>3</v>
      </c>
      <c r="C40" s="14" t="s">
        <v>96</v>
      </c>
      <c r="D40" s="15">
        <v>35</v>
      </c>
      <c r="E40" s="14"/>
      <c r="F40" s="14">
        <f t="shared" si="0"/>
        <v>30</v>
      </c>
      <c r="G40" s="14">
        <f t="shared" si="1"/>
        <v>27</v>
      </c>
      <c r="H40" s="3"/>
    </row>
    <row r="41" spans="1:8" ht="12.75" thickBot="1" x14ac:dyDescent="0.25">
      <c r="A41" s="19" t="s">
        <v>88</v>
      </c>
      <c r="B41" s="20"/>
      <c r="C41" s="20"/>
      <c r="D41" s="20"/>
      <c r="E41" s="20"/>
      <c r="F41" s="31"/>
      <c r="G41" s="32"/>
      <c r="H41" s="3"/>
    </row>
    <row r="42" spans="1:8" ht="12.75" x14ac:dyDescent="0.2">
      <c r="A42" s="16" t="s">
        <v>91</v>
      </c>
      <c r="B42" s="34" t="s">
        <v>92</v>
      </c>
      <c r="C42" s="17" t="s">
        <v>97</v>
      </c>
      <c r="D42" s="18">
        <v>35</v>
      </c>
      <c r="E42" s="17"/>
      <c r="F42" s="17">
        <f t="shared" si="0"/>
        <v>30</v>
      </c>
      <c r="G42" s="17">
        <f t="shared" si="1"/>
        <v>27</v>
      </c>
      <c r="H42" s="3"/>
    </row>
    <row r="43" spans="1:8" ht="12.75" x14ac:dyDescent="0.2">
      <c r="A43" s="11" t="s">
        <v>59</v>
      </c>
      <c r="B43" s="5" t="s">
        <v>12</v>
      </c>
      <c r="C43" s="4" t="s">
        <v>97</v>
      </c>
      <c r="D43" s="2">
        <v>40</v>
      </c>
      <c r="E43" s="4"/>
      <c r="F43" s="4">
        <f t="shared" si="0"/>
        <v>34</v>
      </c>
      <c r="G43" s="4">
        <f t="shared" si="1"/>
        <v>31</v>
      </c>
      <c r="H43" s="3"/>
    </row>
    <row r="44" spans="1:8" ht="12.75" x14ac:dyDescent="0.2">
      <c r="A44" s="11" t="s">
        <v>93</v>
      </c>
      <c r="B44" s="5" t="s">
        <v>3</v>
      </c>
      <c r="C44" s="4" t="s">
        <v>97</v>
      </c>
      <c r="D44" s="2">
        <v>35</v>
      </c>
      <c r="E44" s="4"/>
      <c r="F44" s="4">
        <f t="shared" si="0"/>
        <v>30</v>
      </c>
      <c r="G44" s="4">
        <f t="shared" si="1"/>
        <v>27</v>
      </c>
      <c r="H44" s="3"/>
    </row>
    <row r="45" spans="1:8" ht="12.75" x14ac:dyDescent="0.2">
      <c r="A45" s="11" t="s">
        <v>61</v>
      </c>
      <c r="B45" s="5" t="s">
        <v>60</v>
      </c>
      <c r="C45" s="4" t="s">
        <v>97</v>
      </c>
      <c r="D45" s="2">
        <v>30</v>
      </c>
      <c r="E45" s="4"/>
      <c r="F45" s="4">
        <f t="shared" si="0"/>
        <v>26</v>
      </c>
      <c r="G45" s="4">
        <f t="shared" si="1"/>
        <v>24</v>
      </c>
      <c r="H45" s="3"/>
    </row>
    <row r="46" spans="1:8" ht="12.75" x14ac:dyDescent="0.2">
      <c r="A46" s="11" t="s">
        <v>62</v>
      </c>
      <c r="B46" s="5" t="s">
        <v>103</v>
      </c>
      <c r="C46" s="4" t="s">
        <v>96</v>
      </c>
      <c r="D46" s="2">
        <v>17</v>
      </c>
      <c r="E46" s="4"/>
      <c r="F46" s="4">
        <f t="shared" si="0"/>
        <v>15</v>
      </c>
      <c r="G46" s="4">
        <f t="shared" si="1"/>
        <v>14</v>
      </c>
      <c r="H46" s="3"/>
    </row>
    <row r="47" spans="1:8" ht="12.75" x14ac:dyDescent="0.2">
      <c r="A47" s="11" t="s">
        <v>62</v>
      </c>
      <c r="B47" s="5" t="s">
        <v>63</v>
      </c>
      <c r="C47" s="4" t="s">
        <v>96</v>
      </c>
      <c r="D47" s="2">
        <v>20</v>
      </c>
      <c r="E47" s="4"/>
      <c r="F47" s="4">
        <f t="shared" si="0"/>
        <v>17</v>
      </c>
      <c r="G47" s="4">
        <f t="shared" si="1"/>
        <v>16</v>
      </c>
      <c r="H47" s="3"/>
    </row>
    <row r="48" spans="1:8" ht="12.75" x14ac:dyDescent="0.2">
      <c r="A48" s="11" t="s">
        <v>64</v>
      </c>
      <c r="B48" s="5" t="s">
        <v>12</v>
      </c>
      <c r="C48" s="4" t="s">
        <v>96</v>
      </c>
      <c r="D48" s="2">
        <v>32</v>
      </c>
      <c r="E48" s="4"/>
      <c r="F48" s="4">
        <f t="shared" si="0"/>
        <v>28</v>
      </c>
      <c r="G48" s="4">
        <f t="shared" si="1"/>
        <v>25</v>
      </c>
      <c r="H48" s="3"/>
    </row>
    <row r="49" spans="1:8" ht="12.75" x14ac:dyDescent="0.2">
      <c r="A49" s="11" t="s">
        <v>65</v>
      </c>
      <c r="B49" s="5" t="s">
        <v>12</v>
      </c>
      <c r="C49" s="4" t="s">
        <v>96</v>
      </c>
      <c r="D49" s="2">
        <v>40</v>
      </c>
      <c r="E49" s="4"/>
      <c r="F49" s="4">
        <f t="shared" si="0"/>
        <v>34</v>
      </c>
      <c r="G49" s="4">
        <f t="shared" si="1"/>
        <v>31</v>
      </c>
      <c r="H49" s="3"/>
    </row>
    <row r="50" spans="1:8" ht="12.75" x14ac:dyDescent="0.2">
      <c r="A50" s="11" t="s">
        <v>66</v>
      </c>
      <c r="B50" s="5" t="s">
        <v>67</v>
      </c>
      <c r="C50" s="4" t="s">
        <v>98</v>
      </c>
      <c r="D50" s="2">
        <v>25</v>
      </c>
      <c r="E50" s="4"/>
      <c r="F50" s="4">
        <f t="shared" si="0"/>
        <v>22</v>
      </c>
      <c r="G50" s="4">
        <f t="shared" si="1"/>
        <v>20</v>
      </c>
      <c r="H50" s="3"/>
    </row>
    <row r="51" spans="1:8" ht="12.75" x14ac:dyDescent="0.2">
      <c r="A51" s="11" t="s">
        <v>121</v>
      </c>
      <c r="B51" s="5" t="s">
        <v>12</v>
      </c>
      <c r="C51" s="4" t="s">
        <v>96</v>
      </c>
      <c r="D51" s="2">
        <v>40</v>
      </c>
      <c r="E51" s="4"/>
      <c r="F51" s="4">
        <f t="shared" si="0"/>
        <v>34</v>
      </c>
      <c r="G51" s="4">
        <f t="shared" si="1"/>
        <v>31</v>
      </c>
      <c r="H51" s="3"/>
    </row>
    <row r="52" spans="1:8" ht="13.5" thickBot="1" x14ac:dyDescent="0.25">
      <c r="A52" s="35" t="s">
        <v>68</v>
      </c>
      <c r="B52" s="36" t="s">
        <v>3</v>
      </c>
      <c r="C52" s="14" t="s">
        <v>97</v>
      </c>
      <c r="D52" s="15">
        <v>30</v>
      </c>
      <c r="E52" s="14"/>
      <c r="F52" s="14">
        <f t="shared" si="0"/>
        <v>26</v>
      </c>
      <c r="G52" s="14">
        <f t="shared" si="1"/>
        <v>24</v>
      </c>
      <c r="H52" s="3"/>
    </row>
    <row r="53" spans="1:8" ht="13.5" thickBot="1" x14ac:dyDescent="0.25">
      <c r="A53" s="23" t="s">
        <v>89</v>
      </c>
      <c r="B53" s="20"/>
      <c r="C53" s="21"/>
      <c r="D53" s="24"/>
      <c r="E53" s="21"/>
      <c r="F53" s="31"/>
      <c r="G53" s="32"/>
      <c r="H53" s="3"/>
    </row>
    <row r="54" spans="1:8" ht="12.75" customHeight="1" x14ac:dyDescent="0.2">
      <c r="A54" s="16" t="s">
        <v>110</v>
      </c>
      <c r="B54" s="30" t="s">
        <v>120</v>
      </c>
      <c r="C54" s="17" t="s">
        <v>114</v>
      </c>
      <c r="D54" s="18">
        <v>180</v>
      </c>
      <c r="E54" s="17"/>
      <c r="F54" s="17">
        <f t="shared" ref="F54" si="4">CEILING(D54*0.85,1)</f>
        <v>153</v>
      </c>
      <c r="G54" s="17">
        <f t="shared" ref="G54" si="5">CEILING(D54*0.77,1)</f>
        <v>139</v>
      </c>
      <c r="H54" s="3"/>
    </row>
    <row r="55" spans="1:8" ht="12.75" customHeight="1" thickBot="1" x14ac:dyDescent="0.25">
      <c r="A55" s="38" t="s">
        <v>119</v>
      </c>
      <c r="B55" s="39"/>
      <c r="C55" s="40"/>
      <c r="D55" s="41"/>
      <c r="E55" s="40"/>
      <c r="F55" s="40"/>
      <c r="G55" s="40"/>
      <c r="H55" s="3"/>
    </row>
    <row r="56" spans="1:8" ht="12.75" customHeight="1" x14ac:dyDescent="0.2">
      <c r="A56" s="42" t="s">
        <v>110</v>
      </c>
      <c r="B56" s="43" t="s">
        <v>120</v>
      </c>
      <c r="C56" s="44" t="s">
        <v>123</v>
      </c>
      <c r="D56" s="45">
        <v>250</v>
      </c>
      <c r="E56" s="44"/>
      <c r="F56" s="44">
        <f t="shared" ref="F56" si="6">CEILING(D56*0.85,1)</f>
        <v>213</v>
      </c>
      <c r="G56" s="46">
        <f t="shared" ref="G56" si="7">CEILING(D56*0.77,1)</f>
        <v>193</v>
      </c>
      <c r="H56" s="3"/>
    </row>
    <row r="57" spans="1:8" ht="12.75" customHeight="1" thickBot="1" x14ac:dyDescent="0.25">
      <c r="A57" s="47" t="s">
        <v>119</v>
      </c>
      <c r="B57" s="48"/>
      <c r="C57" s="49"/>
      <c r="D57" s="50"/>
      <c r="E57" s="49"/>
      <c r="F57" s="49"/>
      <c r="G57" s="51"/>
      <c r="H57" s="3"/>
    </row>
    <row r="58" spans="1:8" ht="12.75" x14ac:dyDescent="0.2">
      <c r="A58" s="16" t="s">
        <v>19</v>
      </c>
      <c r="B58" s="22" t="s">
        <v>69</v>
      </c>
      <c r="C58" s="17" t="s">
        <v>6</v>
      </c>
      <c r="D58" s="18">
        <v>155</v>
      </c>
      <c r="E58" s="17"/>
      <c r="F58" s="17">
        <f t="shared" si="0"/>
        <v>132</v>
      </c>
      <c r="G58" s="17">
        <f t="shared" si="1"/>
        <v>120</v>
      </c>
      <c r="H58" s="3"/>
    </row>
    <row r="59" spans="1:8" ht="12.75" x14ac:dyDescent="0.2">
      <c r="A59" s="1" t="s">
        <v>24</v>
      </c>
      <c r="B59" s="5" t="s">
        <v>70</v>
      </c>
      <c r="C59" s="4" t="s">
        <v>6</v>
      </c>
      <c r="D59" s="2">
        <v>155</v>
      </c>
      <c r="E59" s="4"/>
      <c r="F59" s="4">
        <f t="shared" si="0"/>
        <v>132</v>
      </c>
      <c r="G59" s="4">
        <f t="shared" si="1"/>
        <v>120</v>
      </c>
      <c r="H59" s="3"/>
    </row>
    <row r="60" spans="1:8" ht="12.75" x14ac:dyDescent="0.2">
      <c r="A60" s="1" t="s">
        <v>113</v>
      </c>
      <c r="B60" s="5" t="s">
        <v>105</v>
      </c>
      <c r="C60" s="4" t="s">
        <v>114</v>
      </c>
      <c r="D60" s="2">
        <v>195</v>
      </c>
      <c r="E60" s="4"/>
      <c r="F60" s="4">
        <f t="shared" si="0"/>
        <v>166</v>
      </c>
      <c r="G60" s="4">
        <f t="shared" si="1"/>
        <v>151</v>
      </c>
      <c r="H60" s="3"/>
    </row>
    <row r="61" spans="1:8" ht="12.75" x14ac:dyDescent="0.2">
      <c r="A61" s="1" t="s">
        <v>94</v>
      </c>
      <c r="B61" s="5" t="s">
        <v>95</v>
      </c>
      <c r="C61" s="4" t="s">
        <v>6</v>
      </c>
      <c r="D61" s="2">
        <v>180</v>
      </c>
      <c r="E61" s="4"/>
      <c r="F61" s="4">
        <f t="shared" si="0"/>
        <v>153</v>
      </c>
      <c r="G61" s="4">
        <f t="shared" si="1"/>
        <v>139</v>
      </c>
      <c r="H61" s="3"/>
    </row>
    <row r="62" spans="1:8" ht="12.75" x14ac:dyDescent="0.2">
      <c r="A62" s="1" t="s">
        <v>100</v>
      </c>
      <c r="B62" s="5" t="s">
        <v>5</v>
      </c>
      <c r="C62" s="4" t="s">
        <v>101</v>
      </c>
      <c r="D62" s="2">
        <v>155</v>
      </c>
      <c r="E62" s="4"/>
      <c r="F62" s="4">
        <f t="shared" si="0"/>
        <v>132</v>
      </c>
      <c r="G62" s="4">
        <f t="shared" si="1"/>
        <v>120</v>
      </c>
      <c r="H62" s="3"/>
    </row>
    <row r="63" spans="1:8" ht="12.75" x14ac:dyDescent="0.2">
      <c r="A63" s="1" t="s">
        <v>112</v>
      </c>
      <c r="B63" s="5" t="s">
        <v>71</v>
      </c>
      <c r="C63" s="4" t="s">
        <v>6</v>
      </c>
      <c r="D63" s="2">
        <v>195</v>
      </c>
      <c r="E63" s="4"/>
      <c r="F63" s="4">
        <f t="shared" si="0"/>
        <v>166</v>
      </c>
      <c r="G63" s="4">
        <f t="shared" si="1"/>
        <v>151</v>
      </c>
      <c r="H63" s="3"/>
    </row>
    <row r="64" spans="1:8" ht="12.75" x14ac:dyDescent="0.2">
      <c r="A64" s="1" t="s">
        <v>72</v>
      </c>
      <c r="B64" s="5" t="s">
        <v>73</v>
      </c>
      <c r="C64" s="4" t="s">
        <v>4</v>
      </c>
      <c r="D64" s="2">
        <v>95</v>
      </c>
      <c r="E64" s="4"/>
      <c r="F64" s="4">
        <f t="shared" si="0"/>
        <v>81</v>
      </c>
      <c r="G64" s="4">
        <f t="shared" si="1"/>
        <v>74</v>
      </c>
      <c r="H64" s="3"/>
    </row>
    <row r="65" spans="1:8" ht="12.75" x14ac:dyDescent="0.2">
      <c r="A65" s="1" t="s">
        <v>32</v>
      </c>
      <c r="B65" s="5" t="s">
        <v>74</v>
      </c>
      <c r="C65" s="4" t="s">
        <v>6</v>
      </c>
      <c r="D65" s="2">
        <v>195</v>
      </c>
      <c r="E65" s="4"/>
      <c r="F65" s="4">
        <f t="shared" si="0"/>
        <v>166</v>
      </c>
      <c r="G65" s="4">
        <f t="shared" si="1"/>
        <v>151</v>
      </c>
      <c r="H65" s="3"/>
    </row>
    <row r="66" spans="1:8" ht="12.75" x14ac:dyDescent="0.2">
      <c r="A66" s="1" t="s">
        <v>75</v>
      </c>
      <c r="B66" s="6" t="s">
        <v>5</v>
      </c>
      <c r="C66" s="4" t="s">
        <v>6</v>
      </c>
      <c r="D66" s="2">
        <v>195</v>
      </c>
      <c r="E66" s="4"/>
      <c r="F66" s="4">
        <f t="shared" si="0"/>
        <v>166</v>
      </c>
      <c r="G66" s="4">
        <f t="shared" si="1"/>
        <v>151</v>
      </c>
      <c r="H66" s="3"/>
    </row>
    <row r="67" spans="1:8" ht="12.75" x14ac:dyDescent="0.2">
      <c r="A67" s="1" t="s">
        <v>76</v>
      </c>
      <c r="B67" s="5" t="s">
        <v>77</v>
      </c>
      <c r="C67" s="4" t="s">
        <v>6</v>
      </c>
      <c r="D67" s="2">
        <v>160</v>
      </c>
      <c r="E67" s="4"/>
      <c r="F67" s="4">
        <f t="shared" si="0"/>
        <v>136</v>
      </c>
      <c r="G67" s="4">
        <f t="shared" si="1"/>
        <v>124</v>
      </c>
      <c r="H67" s="3"/>
    </row>
    <row r="68" spans="1:8" ht="12.75" x14ac:dyDescent="0.2">
      <c r="A68" s="1" t="s">
        <v>37</v>
      </c>
      <c r="B68" s="5"/>
      <c r="C68" s="4" t="s">
        <v>101</v>
      </c>
      <c r="D68" s="2">
        <v>160</v>
      </c>
      <c r="E68" s="4"/>
      <c r="F68" s="4">
        <f t="shared" si="0"/>
        <v>136</v>
      </c>
      <c r="G68" s="4">
        <f t="shared" si="1"/>
        <v>124</v>
      </c>
      <c r="H68" s="3"/>
    </row>
    <row r="69" spans="1:8" ht="12.75" x14ac:dyDescent="0.2">
      <c r="A69" s="1" t="s">
        <v>45</v>
      </c>
      <c r="B69" s="6" t="s">
        <v>115</v>
      </c>
      <c r="C69" s="4" t="s">
        <v>6</v>
      </c>
      <c r="D69" s="2">
        <v>160</v>
      </c>
      <c r="E69" s="4"/>
      <c r="F69" s="4">
        <f t="shared" si="0"/>
        <v>136</v>
      </c>
      <c r="G69" s="4">
        <f t="shared" si="1"/>
        <v>124</v>
      </c>
      <c r="H69" s="3"/>
    </row>
    <row r="70" spans="1:8" ht="12.75" x14ac:dyDescent="0.2">
      <c r="A70" s="1" t="s">
        <v>78</v>
      </c>
      <c r="B70" s="5" t="s">
        <v>12</v>
      </c>
      <c r="C70" s="4" t="s">
        <v>6</v>
      </c>
      <c r="D70" s="2">
        <v>195</v>
      </c>
      <c r="E70" s="4"/>
      <c r="F70" s="4">
        <f t="shared" si="0"/>
        <v>166</v>
      </c>
      <c r="G70" s="4">
        <f t="shared" si="1"/>
        <v>151</v>
      </c>
      <c r="H70" s="3"/>
    </row>
    <row r="71" spans="1:8" ht="12.75" x14ac:dyDescent="0.2">
      <c r="A71" s="1" t="s">
        <v>79</v>
      </c>
      <c r="B71" s="5" t="s">
        <v>102</v>
      </c>
      <c r="C71" s="4" t="s">
        <v>80</v>
      </c>
      <c r="D71" s="2">
        <v>160</v>
      </c>
      <c r="E71" s="4"/>
      <c r="F71" s="4">
        <f t="shared" si="0"/>
        <v>136</v>
      </c>
      <c r="G71" s="4">
        <f t="shared" si="1"/>
        <v>124</v>
      </c>
      <c r="H71" s="3"/>
    </row>
    <row r="72" spans="1:8" ht="12.75" x14ac:dyDescent="0.2">
      <c r="A72" s="1" t="s">
        <v>79</v>
      </c>
      <c r="B72" s="5" t="s">
        <v>81</v>
      </c>
      <c r="C72" s="4" t="s">
        <v>80</v>
      </c>
      <c r="D72" s="2">
        <v>195</v>
      </c>
      <c r="E72" s="4"/>
      <c r="F72" s="4">
        <f t="shared" ref="F72:F78" si="8">CEILING(D72*0.85,1)</f>
        <v>166</v>
      </c>
      <c r="G72" s="4">
        <f t="shared" ref="G72:G78" si="9">CEILING(D72*0.77,1)</f>
        <v>151</v>
      </c>
      <c r="H72" s="3"/>
    </row>
    <row r="73" spans="1:8" ht="12.75" x14ac:dyDescent="0.2">
      <c r="A73" s="1" t="s">
        <v>82</v>
      </c>
      <c r="B73" s="5" t="s">
        <v>83</v>
      </c>
      <c r="C73" s="4" t="s">
        <v>6</v>
      </c>
      <c r="D73" s="2">
        <v>220</v>
      </c>
      <c r="E73" s="4"/>
      <c r="F73" s="4">
        <f t="shared" si="8"/>
        <v>187</v>
      </c>
      <c r="G73" s="4">
        <f t="shared" si="9"/>
        <v>170</v>
      </c>
      <c r="H73" s="3"/>
    </row>
    <row r="74" spans="1:8" ht="12.75" x14ac:dyDescent="0.2">
      <c r="A74" s="1" t="s">
        <v>10</v>
      </c>
      <c r="B74" s="5" t="s">
        <v>84</v>
      </c>
      <c r="C74" s="4" t="s">
        <v>6</v>
      </c>
      <c r="D74" s="2">
        <v>220</v>
      </c>
      <c r="E74" s="4"/>
      <c r="F74" s="4">
        <f t="shared" si="8"/>
        <v>187</v>
      </c>
      <c r="G74" s="4">
        <f t="shared" si="9"/>
        <v>170</v>
      </c>
      <c r="H74" s="3"/>
    </row>
    <row r="75" spans="1:8" ht="12.75" x14ac:dyDescent="0.2">
      <c r="A75" s="1" t="s">
        <v>85</v>
      </c>
      <c r="B75" s="5" t="s">
        <v>7</v>
      </c>
      <c r="C75" s="4" t="s">
        <v>6</v>
      </c>
      <c r="D75" s="2">
        <v>195</v>
      </c>
      <c r="E75" s="4"/>
      <c r="F75" s="4">
        <f t="shared" si="8"/>
        <v>166</v>
      </c>
      <c r="G75" s="4">
        <f t="shared" si="9"/>
        <v>151</v>
      </c>
      <c r="H75" s="3"/>
    </row>
    <row r="76" spans="1:8" ht="12.75" x14ac:dyDescent="0.2">
      <c r="A76" s="1" t="s">
        <v>86</v>
      </c>
      <c r="B76" s="5" t="s">
        <v>7</v>
      </c>
      <c r="C76" s="4" t="s">
        <v>6</v>
      </c>
      <c r="D76" s="2">
        <v>180</v>
      </c>
      <c r="E76" s="4"/>
      <c r="F76" s="4">
        <f t="shared" si="8"/>
        <v>153</v>
      </c>
      <c r="G76" s="4">
        <f t="shared" si="9"/>
        <v>139</v>
      </c>
      <c r="H76" s="3"/>
    </row>
    <row r="77" spans="1:8" ht="12.75" x14ac:dyDescent="0.2">
      <c r="A77" s="1" t="s">
        <v>99</v>
      </c>
      <c r="B77" s="5" t="s">
        <v>56</v>
      </c>
      <c r="C77" s="4" t="s">
        <v>57</v>
      </c>
      <c r="D77" s="2">
        <v>645</v>
      </c>
      <c r="E77" s="4"/>
      <c r="F77" s="4">
        <f t="shared" si="8"/>
        <v>549</v>
      </c>
      <c r="G77" s="4">
        <f t="shared" si="9"/>
        <v>497</v>
      </c>
      <c r="H77" s="3"/>
    </row>
    <row r="78" spans="1:8" ht="13.5" thickBot="1" x14ac:dyDescent="0.25">
      <c r="A78" s="1" t="s">
        <v>99</v>
      </c>
      <c r="B78" s="5" t="s">
        <v>56</v>
      </c>
      <c r="C78" s="4" t="s">
        <v>58</v>
      </c>
      <c r="D78" s="2">
        <v>515</v>
      </c>
      <c r="E78" s="4"/>
      <c r="F78" s="4">
        <f t="shared" si="8"/>
        <v>438</v>
      </c>
      <c r="G78" s="4">
        <f t="shared" si="9"/>
        <v>397</v>
      </c>
      <c r="H78" s="3"/>
    </row>
    <row r="79" spans="1:8" ht="15.75" thickBot="1" x14ac:dyDescent="0.3">
      <c r="A79" s="25" t="s">
        <v>107</v>
      </c>
      <c r="B79" s="26"/>
      <c r="C79" s="21"/>
      <c r="D79" s="27"/>
      <c r="E79" s="28"/>
      <c r="F79" s="28"/>
      <c r="G79" s="29"/>
      <c r="H79" s="37"/>
    </row>
    <row r="80" spans="1:8" ht="15.75" thickBot="1" x14ac:dyDescent="0.3">
      <c r="A80" s="23" t="s">
        <v>117</v>
      </c>
      <c r="B80" s="26"/>
      <c r="C80" s="21"/>
      <c r="D80" s="27"/>
      <c r="E80" s="28"/>
      <c r="F80" s="28"/>
      <c r="G80" s="29"/>
      <c r="H80" s="37"/>
    </row>
    <row r="81" spans="8:8" x14ac:dyDescent="0.25">
      <c r="H81" s="37"/>
    </row>
    <row r="82" spans="8:8" x14ac:dyDescent="0.25">
      <c r="H82" s="37"/>
    </row>
  </sheetData>
  <pageMargins left="0.22" right="0.15748031496062992" top="0.43" bottom="0.15748031496062992" header="0.31496062992125984" footer="0.19685039370078741"/>
  <pageSetup paperSize="9" scale="13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2024-02-12T12:31:18Z</cp:lastPrinted>
  <dcterms:created xsi:type="dcterms:W3CDTF">2019-07-29T13:32:45Z</dcterms:created>
  <dcterms:modified xsi:type="dcterms:W3CDTF">2024-04-10T09:11:08Z</dcterms:modified>
</cp:coreProperties>
</file>