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3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9" i="1" l="1"/>
  <c r="F69" i="1"/>
  <c r="G69" i="1"/>
  <c r="H69" i="1"/>
  <c r="D19" i="1"/>
  <c r="F19" i="1"/>
  <c r="G19" i="1"/>
  <c r="H19" i="1"/>
  <c r="D154" i="1" l="1"/>
  <c r="D155" i="1"/>
  <c r="F155" i="1"/>
  <c r="G155" i="1"/>
  <c r="H155" i="1"/>
  <c r="F154" i="1"/>
  <c r="G154" i="1"/>
  <c r="H154" i="1"/>
  <c r="F150" i="1"/>
  <c r="G150" i="1"/>
  <c r="H150" i="1"/>
  <c r="D150" i="1"/>
  <c r="F149" i="1"/>
  <c r="G149" i="1"/>
  <c r="H149" i="1"/>
  <c r="D149" i="1"/>
  <c r="F151" i="1"/>
  <c r="G151" i="1"/>
  <c r="H151" i="1"/>
  <c r="F152" i="1"/>
  <c r="G152" i="1"/>
  <c r="H152" i="1"/>
  <c r="F153" i="1"/>
  <c r="G153" i="1"/>
  <c r="H153" i="1"/>
  <c r="D153" i="1"/>
  <c r="F121" i="1"/>
  <c r="G121" i="1"/>
  <c r="H121" i="1"/>
  <c r="D121" i="1"/>
  <c r="F109" i="1"/>
  <c r="G109" i="1"/>
  <c r="H109" i="1"/>
  <c r="D109" i="1"/>
  <c r="F72" i="1"/>
  <c r="G72" i="1"/>
  <c r="H72" i="1"/>
  <c r="D72" i="1"/>
  <c r="F64" i="1"/>
  <c r="G64" i="1"/>
  <c r="H64" i="1"/>
  <c r="D64" i="1"/>
  <c r="F52" i="1"/>
  <c r="G52" i="1"/>
  <c r="H52" i="1"/>
  <c r="D52" i="1"/>
  <c r="F55" i="1"/>
  <c r="G55" i="1"/>
  <c r="H55" i="1"/>
  <c r="D55" i="1"/>
  <c r="F42" i="1"/>
  <c r="G42" i="1"/>
  <c r="H42" i="1"/>
  <c r="D42" i="1"/>
  <c r="F38" i="1"/>
  <c r="G38" i="1"/>
  <c r="H38" i="1"/>
  <c r="D38" i="1"/>
  <c r="D13" i="1" l="1"/>
  <c r="F13" i="1"/>
  <c r="G13" i="1"/>
  <c r="H13" i="1"/>
  <c r="D6" i="1" l="1"/>
  <c r="F6" i="1"/>
  <c r="G6" i="1"/>
  <c r="H6" i="1"/>
  <c r="F24" i="1" l="1"/>
  <c r="G24" i="1"/>
  <c r="H24" i="1"/>
  <c r="D24" i="1"/>
  <c r="F105" i="1"/>
  <c r="G105" i="1"/>
  <c r="H105" i="1"/>
  <c r="D105" i="1"/>
  <c r="F106" i="1"/>
  <c r="G106" i="1"/>
  <c r="H106" i="1"/>
  <c r="D106" i="1"/>
  <c r="F5" i="1"/>
  <c r="G5" i="1"/>
  <c r="H5" i="1"/>
  <c r="D5" i="1"/>
  <c r="D7" i="1"/>
  <c r="D8" i="1"/>
  <c r="D9" i="1"/>
  <c r="D10" i="1"/>
  <c r="D11" i="1"/>
  <c r="D12" i="1"/>
  <c r="D14" i="1"/>
  <c r="D15" i="1"/>
  <c r="D16" i="1"/>
  <c r="D18" i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4" i="1"/>
  <c r="D43" i="1"/>
  <c r="D45" i="1"/>
  <c r="D46" i="1"/>
  <c r="D47" i="1"/>
  <c r="D48" i="1"/>
  <c r="D49" i="1"/>
  <c r="D50" i="1"/>
  <c r="D51" i="1"/>
  <c r="D53" i="1"/>
  <c r="D54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7" i="1"/>
  <c r="D78" i="1"/>
  <c r="D79" i="1"/>
  <c r="D80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7" i="1"/>
  <c r="D108" i="1"/>
  <c r="D110" i="1"/>
  <c r="D111" i="1"/>
  <c r="D112" i="1"/>
  <c r="D113" i="1"/>
  <c r="D114" i="1"/>
  <c r="D115" i="1"/>
  <c r="D116" i="1"/>
  <c r="D117" i="1"/>
  <c r="D118" i="1"/>
  <c r="D119" i="1"/>
  <c r="D120" i="1"/>
  <c r="D122" i="1"/>
  <c r="D124" i="1"/>
  <c r="D126" i="1"/>
  <c r="D127" i="1"/>
  <c r="D128" i="1"/>
  <c r="D129" i="1"/>
  <c r="D130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56" i="1"/>
  <c r="D157" i="1"/>
  <c r="D158" i="1"/>
  <c r="D159" i="1"/>
  <c r="D160" i="1"/>
  <c r="D161" i="1"/>
  <c r="D162" i="1"/>
  <c r="D163" i="1"/>
  <c r="D166" i="1"/>
  <c r="D167" i="1"/>
  <c r="D171" i="1"/>
  <c r="D175" i="1"/>
  <c r="D176" i="1"/>
  <c r="D177" i="1"/>
  <c r="D178" i="1"/>
  <c r="D179" i="1"/>
  <c r="D180" i="1"/>
  <c r="D3" i="1"/>
  <c r="D4" i="1"/>
  <c r="F74" i="1" l="1"/>
  <c r="G74" i="1"/>
  <c r="H74" i="1"/>
  <c r="H180" i="1" l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8" i="1"/>
  <c r="G108" i="1"/>
  <c r="F108" i="1"/>
  <c r="H107" i="1"/>
  <c r="G107" i="1"/>
  <c r="F107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3" i="1"/>
  <c r="G73" i="1"/>
  <c r="F73" i="1"/>
  <c r="H71" i="1"/>
  <c r="G71" i="1"/>
  <c r="F71" i="1"/>
  <c r="H70" i="1"/>
  <c r="G70" i="1"/>
  <c r="F70" i="1"/>
  <c r="H68" i="1"/>
  <c r="G68" i="1"/>
  <c r="F68" i="1"/>
  <c r="H67" i="1"/>
  <c r="G67" i="1"/>
  <c r="F67" i="1"/>
  <c r="H66" i="1"/>
  <c r="G66" i="1"/>
  <c r="F66" i="1"/>
  <c r="H65" i="1"/>
  <c r="G65" i="1"/>
  <c r="F65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4" i="1"/>
  <c r="G54" i="1"/>
  <c r="F54" i="1"/>
  <c r="H53" i="1"/>
  <c r="G53" i="1"/>
  <c r="F53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3" i="1"/>
  <c r="G43" i="1"/>
  <c r="F43" i="1"/>
  <c r="H44" i="1"/>
  <c r="G44" i="1"/>
  <c r="F44" i="1"/>
  <c r="H41" i="1"/>
  <c r="G41" i="1"/>
  <c r="F41" i="1"/>
  <c r="H40" i="1"/>
  <c r="G40" i="1"/>
  <c r="F40" i="1"/>
  <c r="H39" i="1"/>
  <c r="G39" i="1"/>
  <c r="F39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3" i="1"/>
  <c r="G23" i="1"/>
  <c r="F23" i="1"/>
  <c r="H22" i="1"/>
  <c r="G22" i="1"/>
  <c r="F22" i="1"/>
  <c r="H21" i="1"/>
  <c r="G21" i="1"/>
  <c r="F21" i="1"/>
  <c r="H20" i="1"/>
  <c r="G20" i="1"/>
  <c r="F20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4" i="1"/>
  <c r="G4" i="1"/>
  <c r="F4" i="1"/>
  <c r="H3" i="1"/>
  <c r="G3" i="1"/>
  <c r="F3" i="1"/>
</calcChain>
</file>

<file path=xl/sharedStrings.xml><?xml version="1.0" encoding="utf-8"?>
<sst xmlns="http://schemas.openxmlformats.org/spreadsheetml/2006/main" count="717" uniqueCount="348">
  <si>
    <t>Наименование</t>
  </si>
  <si>
    <t>тип КС,  размер</t>
  </si>
  <si>
    <t>цена розн.</t>
  </si>
  <si>
    <t>2-опт</t>
  </si>
  <si>
    <t>3-опт</t>
  </si>
  <si>
    <t>4-опт</t>
  </si>
  <si>
    <t>АБРИКОС</t>
  </si>
  <si>
    <t>х/1/0</t>
  </si>
  <si>
    <t>окс 70-140</t>
  </si>
  <si>
    <t>х/2/0</t>
  </si>
  <si>
    <t>2 в 1 /дерево-сад 2-3 сорта /</t>
  </si>
  <si>
    <t>WRB mst.</t>
  </si>
  <si>
    <t>x/1/1</t>
  </si>
  <si>
    <t>WRB/С mst.</t>
  </si>
  <si>
    <t>x/1/2</t>
  </si>
  <si>
    <t>АЙВА ЯПОНСКАЯ</t>
  </si>
  <si>
    <t>видовая</t>
  </si>
  <si>
    <t xml:space="preserve"> 2/1</t>
  </si>
  <si>
    <t>окс 30-60</t>
  </si>
  <si>
    <t>сортовая</t>
  </si>
  <si>
    <t>0/1/1</t>
  </si>
  <si>
    <t>0/1/2</t>
  </si>
  <si>
    <t>АКАЦИЯ</t>
  </si>
  <si>
    <t>желтая</t>
  </si>
  <si>
    <t xml:space="preserve"> 2/3</t>
  </si>
  <si>
    <t xml:space="preserve"> 2/2</t>
  </si>
  <si>
    <t>плакучая штамбовая</t>
  </si>
  <si>
    <t>WRB st.50-150</t>
  </si>
  <si>
    <t>x/1/0</t>
  </si>
  <si>
    <t>0/1/3</t>
  </si>
  <si>
    <t>АРОНИЯ</t>
  </si>
  <si>
    <t>черноплодная, сортовая</t>
  </si>
  <si>
    <t>окс  80-120</t>
  </si>
  <si>
    <t>сортовая штамбовая</t>
  </si>
  <si>
    <t>окс st.100-160</t>
  </si>
  <si>
    <t>WRB st.100-160</t>
  </si>
  <si>
    <t>WRB/С st.100-160</t>
  </si>
  <si>
    <t>БАРБАРИС</t>
  </si>
  <si>
    <t>видовой</t>
  </si>
  <si>
    <t>окс  40-60</t>
  </si>
  <si>
    <t xml:space="preserve"> 2/0</t>
  </si>
  <si>
    <t>окс  60-80</t>
  </si>
  <si>
    <t xml:space="preserve"> 3/1</t>
  </si>
  <si>
    <t>WRB 80-100</t>
  </si>
  <si>
    <t>окс 80-100</t>
  </si>
  <si>
    <t>окс  30-50</t>
  </si>
  <si>
    <t>БАРХАТ</t>
  </si>
  <si>
    <t>амурский</t>
  </si>
  <si>
    <t>окс  100-130</t>
  </si>
  <si>
    <t>окс  130-180</t>
  </si>
  <si>
    <t xml:space="preserve"> 2/4</t>
  </si>
  <si>
    <t>БЕРЁЗА</t>
  </si>
  <si>
    <t>видовая, сортовая</t>
  </si>
  <si>
    <t>WRB 150-200</t>
  </si>
  <si>
    <t xml:space="preserve"> 2/4, t1/4</t>
  </si>
  <si>
    <t>WRB 250-350</t>
  </si>
  <si>
    <t xml:space="preserve"> 2/5, t1/5</t>
  </si>
  <si>
    <t>Юнга плакучая штамб.</t>
  </si>
  <si>
    <t>БИРЮЧИНА</t>
  </si>
  <si>
    <t>обыкновенная</t>
  </si>
  <si>
    <t>окс 80-120</t>
  </si>
  <si>
    <t>WRB  80-120</t>
  </si>
  <si>
    <t>БОЯРЫШНИК</t>
  </si>
  <si>
    <t>окс  160+</t>
  </si>
  <si>
    <t>WRB 160+</t>
  </si>
  <si>
    <t>сортовой привитой</t>
  </si>
  <si>
    <t>окс  70-100</t>
  </si>
  <si>
    <t>x/2/0</t>
  </si>
  <si>
    <t>сорт.привитой .штамб.</t>
  </si>
  <si>
    <t>ВИШНЯ</t>
  </si>
  <si>
    <t>окс   100+</t>
  </si>
  <si>
    <t>x/2/1</t>
  </si>
  <si>
    <t>WRBmst.</t>
  </si>
  <si>
    <t xml:space="preserve"> 0/1/1</t>
  </si>
  <si>
    <t>ВЯЗ</t>
  </si>
  <si>
    <t>сортовой, Давида</t>
  </si>
  <si>
    <t>окс  150-200</t>
  </si>
  <si>
    <t>плакучий штамбовый</t>
  </si>
  <si>
    <t>WRB st.90+</t>
  </si>
  <si>
    <t xml:space="preserve">ГОРТЕНЗИЯ          </t>
  </si>
  <si>
    <t>штамбовая сортовая</t>
  </si>
  <si>
    <t>ГРУША</t>
  </si>
  <si>
    <t>Велеса,Просто Мария</t>
  </si>
  <si>
    <t>окс  100-160</t>
  </si>
  <si>
    <t>окс  70-130</t>
  </si>
  <si>
    <t>2 в 1 /дерево-сад 2-3 сорта/</t>
  </si>
  <si>
    <t xml:space="preserve">ДЁРЕН             </t>
  </si>
  <si>
    <t>видовой,сортовой</t>
  </si>
  <si>
    <t>окс 50-70</t>
  </si>
  <si>
    <t>окс 70-100</t>
  </si>
  <si>
    <t>0/1/4</t>
  </si>
  <si>
    <t>ДУБ</t>
  </si>
  <si>
    <t>красный</t>
  </si>
  <si>
    <t>ОКС 100-150</t>
  </si>
  <si>
    <t>ОКС 150-180</t>
  </si>
  <si>
    <t>ЖИМОЛОСТЬ</t>
  </si>
  <si>
    <t>WRB</t>
  </si>
  <si>
    <t xml:space="preserve">ИВА              </t>
  </si>
  <si>
    <t>ИРГА</t>
  </si>
  <si>
    <t>окс  90-120</t>
  </si>
  <si>
    <t>WRB  100-180</t>
  </si>
  <si>
    <t>КАЛИНА</t>
  </si>
  <si>
    <t>сладкоплод.,обыкн.,бульдонеж</t>
  </si>
  <si>
    <t xml:space="preserve">КАШТАН </t>
  </si>
  <si>
    <t>конский</t>
  </si>
  <si>
    <t xml:space="preserve">  2/2</t>
  </si>
  <si>
    <t>окс 180-220</t>
  </si>
  <si>
    <t>КИЗИЛЬНИК</t>
  </si>
  <si>
    <t>блестящий</t>
  </si>
  <si>
    <t xml:space="preserve">  2/1</t>
  </si>
  <si>
    <t>окс   40-60</t>
  </si>
  <si>
    <t>окс   60-90</t>
  </si>
  <si>
    <t>все виды и сорта</t>
  </si>
  <si>
    <t>КЛЁН</t>
  </si>
  <si>
    <t>окс 50-90</t>
  </si>
  <si>
    <t xml:space="preserve">  2/0</t>
  </si>
  <si>
    <t>окс  100-140</t>
  </si>
  <si>
    <t>ОКС   140-160</t>
  </si>
  <si>
    <t xml:space="preserve">  2/3</t>
  </si>
  <si>
    <t>окс   160-200</t>
  </si>
  <si>
    <t>WRВ   160-200</t>
  </si>
  <si>
    <t>окс   200-300</t>
  </si>
  <si>
    <t xml:space="preserve">  2/4</t>
  </si>
  <si>
    <t>окс  180-250</t>
  </si>
  <si>
    <t xml:space="preserve">ЛАПЧАТКА </t>
  </si>
  <si>
    <t>окс 60+</t>
  </si>
  <si>
    <t>ЛИМОННИК</t>
  </si>
  <si>
    <t>китайский</t>
  </si>
  <si>
    <t>ЛИПА</t>
  </si>
  <si>
    <t>окс 150-180</t>
  </si>
  <si>
    <t xml:space="preserve"> 2/5</t>
  </si>
  <si>
    <t>ЛОХ</t>
  </si>
  <si>
    <t>многоцветковый (Гуми)</t>
  </si>
  <si>
    <t xml:space="preserve"> 1/2</t>
  </si>
  <si>
    <t>узколистный</t>
  </si>
  <si>
    <t>2/1</t>
  </si>
  <si>
    <t>МАЛИНА</t>
  </si>
  <si>
    <t>окс</t>
  </si>
  <si>
    <t>МИНДАЛЬ</t>
  </si>
  <si>
    <t>трехлопастной сорта</t>
  </si>
  <si>
    <t>сортовой штамбовый</t>
  </si>
  <si>
    <t>ОБЛЕПИХА</t>
  </si>
  <si>
    <t>окс, 50+</t>
  </si>
  <si>
    <t>ОРЕХ</t>
  </si>
  <si>
    <t>манчжурский, чёрный</t>
  </si>
  <si>
    <t>ПУЗЫРЕПЛОДНИК</t>
  </si>
  <si>
    <t>окс  150+</t>
  </si>
  <si>
    <t>РЯБИНА</t>
  </si>
  <si>
    <t>x/1/3</t>
  </si>
  <si>
    <t xml:space="preserve"> окс 150-180</t>
  </si>
  <si>
    <t>окс  190-250</t>
  </si>
  <si>
    <t>окс 250-350</t>
  </si>
  <si>
    <t>плакучая штамб/сортовая</t>
  </si>
  <si>
    <t>WRB st.100-140</t>
  </si>
  <si>
    <t>СИРЕНЬ</t>
  </si>
  <si>
    <t>сорта С.обыкн. и С.Престон</t>
  </si>
  <si>
    <t>tc/1/3, 0/1/2</t>
  </si>
  <si>
    <t>окс  60-90</t>
  </si>
  <si>
    <t>окс 90-130</t>
  </si>
  <si>
    <t>tc/1/3, 0/1/3</t>
  </si>
  <si>
    <t>tc/1/3, 0/1/4</t>
  </si>
  <si>
    <t>tc/1/4, 0/1/4</t>
  </si>
  <si>
    <t>обыкновенная, венгерская</t>
  </si>
  <si>
    <t>окс 70-90</t>
  </si>
  <si>
    <t xml:space="preserve"> 4/1</t>
  </si>
  <si>
    <t>СЛИВА</t>
  </si>
  <si>
    <t>окс  120-150</t>
  </si>
  <si>
    <t>СМОРОДИНА</t>
  </si>
  <si>
    <t>окс 40-60</t>
  </si>
  <si>
    <t>СНЕЖНОЯГОДНИК</t>
  </si>
  <si>
    <t>белый,розовый</t>
  </si>
  <si>
    <t>окс  50-70</t>
  </si>
  <si>
    <t>СПИРЕЯ</t>
  </si>
  <si>
    <t>ТОПОЛЬ</t>
  </si>
  <si>
    <t>Советский-20,Симони</t>
  </si>
  <si>
    <t>ЧЕРЁМУХА</t>
  </si>
  <si>
    <t>0/1/5</t>
  </si>
  <si>
    <t xml:space="preserve">ЧЕРЕШНЯ </t>
  </si>
  <si>
    <t>ЧУБУШНИК</t>
  </si>
  <si>
    <t>окс 60-90</t>
  </si>
  <si>
    <t>ЯБЛОНЯ</t>
  </si>
  <si>
    <t>окс   80-150</t>
  </si>
  <si>
    <t>WRB, С5-12  150+</t>
  </si>
  <si>
    <t>декоративная штамб.плакучая</t>
  </si>
  <si>
    <t>WRB, С7-15  100+</t>
  </si>
  <si>
    <t>окс  30-80</t>
  </si>
  <si>
    <t>x/3/1</t>
  </si>
  <si>
    <t>x/4/1</t>
  </si>
  <si>
    <t>ЯСЕНЬ</t>
  </si>
  <si>
    <t>обыкновенный</t>
  </si>
  <si>
    <t>WRB  200-250</t>
  </si>
  <si>
    <t>плакучий штамб</t>
  </si>
  <si>
    <t>размн.</t>
  </si>
  <si>
    <t>крупнолист., мелколистная</t>
  </si>
  <si>
    <t>ОКС 90-120</t>
  </si>
  <si>
    <t>СПЕЦПРЕДЛОЖЕНИЕ НА РАСТЕНИЯ ИЗ ГРУНТА ОСЕНЬ 2019</t>
  </si>
  <si>
    <t>штамбовая форма</t>
  </si>
  <si>
    <t>WRB 100-150</t>
  </si>
  <si>
    <t>окс  60-100</t>
  </si>
  <si>
    <t>WRB st.. 100-150</t>
  </si>
  <si>
    <t>ОКС 150-200(Ф50+)</t>
  </si>
  <si>
    <t>WRB 150-200(Ф50+)</t>
  </si>
  <si>
    <t>окс 30-40</t>
  </si>
  <si>
    <t>окс 30-50</t>
  </si>
  <si>
    <t xml:space="preserve"> окс  50-70</t>
  </si>
  <si>
    <t>крупн.и ремонт. Сорта</t>
  </si>
  <si>
    <t>WRB 60-90</t>
  </si>
  <si>
    <t>WRB st. 100+</t>
  </si>
  <si>
    <t>WRB  150+</t>
  </si>
  <si>
    <t>окс 80-140</t>
  </si>
  <si>
    <t xml:space="preserve">окс 150-200 </t>
  </si>
  <si>
    <t>окс 120-160</t>
  </si>
  <si>
    <t>окс 160+</t>
  </si>
  <si>
    <t>цена спец.</t>
  </si>
  <si>
    <t>обыкн., широколистная</t>
  </si>
  <si>
    <t>широколистная</t>
  </si>
  <si>
    <t>WRB 350-450</t>
  </si>
  <si>
    <t>Эректа,Ред рокет</t>
  </si>
  <si>
    <t>Алёша,Бр.ранн.,Варяг,Водолей,Добеле,Триумф сев.,Успех</t>
  </si>
  <si>
    <t>окс 150-200</t>
  </si>
  <si>
    <t xml:space="preserve">  WRB  100-120</t>
  </si>
  <si>
    <t>окс  25-40</t>
  </si>
  <si>
    <t>обыкн., тунберга, зелен., пурпурн.</t>
  </si>
  <si>
    <t>окс  200-250</t>
  </si>
  <si>
    <t>WRB 220-300</t>
  </si>
  <si>
    <t>однопестичный</t>
  </si>
  <si>
    <t>окс  100+</t>
  </si>
  <si>
    <t>окс  st. 80-160</t>
  </si>
  <si>
    <t>WRB 80-160</t>
  </si>
  <si>
    <t>Булатн.,Быстринка,Волочаевс.,Жуков.,Загор.2,Конкурен.,Ливенск.,Молодёж.,Новелла,Радонеж,Тургенев.</t>
  </si>
  <si>
    <t>окс  25-35</t>
  </si>
  <si>
    <t>окс 60-100</t>
  </si>
  <si>
    <t>Грандифл.,Лаймлайт,Левана,Пинк</t>
  </si>
  <si>
    <t>квин, Пинк леди, Тардива.</t>
  </si>
  <si>
    <t>x/1/1,2</t>
  </si>
  <si>
    <t>Авг.роса,Бел.позд.,Брян.крас.,Брян.</t>
  </si>
  <si>
    <t>сувенир,Видная,детск.,Забава,Зимн.</t>
  </si>
  <si>
    <t>десер.,Кокинск.,Кр.Сусова,Лада,Мос-квичка,Мурат.,Н.Ефимова,Неруса,П. Жегалова, Потап.,Скор.Мичур, Тютчевская,Чижовская,Юрьевская</t>
  </si>
  <si>
    <t>белоокаймленный</t>
  </si>
  <si>
    <t>окс,100-120</t>
  </si>
  <si>
    <t>окс,150-200</t>
  </si>
  <si>
    <t>зеленокорый</t>
  </si>
  <si>
    <t>WRB 100+</t>
  </si>
  <si>
    <t>белоокаймл.,зеленокор.,Элегантисс</t>
  </si>
  <si>
    <t>обыкновенный, Элегантиссимо</t>
  </si>
  <si>
    <t>WRB 110+</t>
  </si>
  <si>
    <t>Ф40+</t>
  </si>
  <si>
    <t>татарская</t>
  </si>
  <si>
    <t>съедобн.Бакч.великан,Ленарола</t>
  </si>
  <si>
    <t>Синичка,Томичка, Химера</t>
  </si>
  <si>
    <t>Хакуро-Нишики</t>
  </si>
  <si>
    <t xml:space="preserve">окс 50-80   </t>
  </si>
  <si>
    <t>окс  100-180</t>
  </si>
  <si>
    <t>ОКС 130-160</t>
  </si>
  <si>
    <t>окс 180-250</t>
  </si>
  <si>
    <t>окс  150-250</t>
  </si>
  <si>
    <t>WRB  180-250</t>
  </si>
  <si>
    <t>WRB 90-120</t>
  </si>
  <si>
    <t>WRB  130-160</t>
  </si>
  <si>
    <t>WRB 150-180</t>
  </si>
  <si>
    <t>WRB 200-300</t>
  </si>
  <si>
    <t>WRB 70-100</t>
  </si>
  <si>
    <t>WRB 160-200</t>
  </si>
  <si>
    <t>WRB 60-100</t>
  </si>
  <si>
    <t xml:space="preserve">WRB 180-250  </t>
  </si>
  <si>
    <t>Друммонди, Кримсон кинг</t>
  </si>
  <si>
    <t>обыкновенный, гиналла</t>
  </si>
  <si>
    <t>Абботсвуд,Саммерфлор,Голдстар</t>
  </si>
  <si>
    <t>Саммерфлор</t>
  </si>
  <si>
    <t>WRB 60+</t>
  </si>
  <si>
    <t>WRB  180-220</t>
  </si>
  <si>
    <t>WRB 220-300 mst.</t>
  </si>
  <si>
    <t>WRB 100-130</t>
  </si>
  <si>
    <t>окс  140-180</t>
  </si>
  <si>
    <t>WRB 140-180</t>
  </si>
  <si>
    <t>Саммервайн, Леди ин ред,Дьябло</t>
  </si>
  <si>
    <t>Нагет,Ауреа, обыкновенный</t>
  </si>
  <si>
    <t>WRB  150-180</t>
  </si>
  <si>
    <t>WRB 190-250</t>
  </si>
  <si>
    <t>РОЗА</t>
  </si>
  <si>
    <t>ругоза красная</t>
  </si>
  <si>
    <t>Ангри,Бусинка,Вефед,Гранат.,Дес.Ми-</t>
  </si>
  <si>
    <t>чурина,Морав.,Невежен.,Рубиновая</t>
  </si>
  <si>
    <t>Сказочная,Солнечная,Сорбинка</t>
  </si>
  <si>
    <t>Титан и обыкновенная</t>
  </si>
  <si>
    <t>Алёнуш.,Вика,Евразия,Куб.комета,Ла-</t>
  </si>
  <si>
    <t>ма,Мара,Р.колх.,советск.,Скоропл, Смугл.,Смтарт.,Соней.,С.борода, Тул. Чёрная,Утро,Царская,Шатёр</t>
  </si>
  <si>
    <t>WRB  120+</t>
  </si>
  <si>
    <t>Белка,Баяна,Вика,Газель, Кр.виксне, Мармеладница</t>
  </si>
  <si>
    <t>Благослов.,Гуливер,Дачница,Д.Оголь-</t>
  </si>
  <si>
    <t>цовой,Ладушка,Лентяй,Литвин.,Орл. Вальс,Орловия,Селеч-2,Экзотика</t>
  </si>
  <si>
    <t>WRBС   150+</t>
  </si>
  <si>
    <t>золотистая</t>
  </si>
  <si>
    <t>розовый</t>
  </si>
  <si>
    <t>белый</t>
  </si>
  <si>
    <t>окс Ф10-20</t>
  </si>
  <si>
    <t>окс 20-40</t>
  </si>
  <si>
    <t>0/1/6</t>
  </si>
  <si>
    <t>0/1/7</t>
  </si>
  <si>
    <t>0/1/8</t>
  </si>
  <si>
    <t xml:space="preserve">окс 60-80 </t>
  </si>
  <si>
    <t>WRB 140+</t>
  </si>
  <si>
    <t>окс ф20-30</t>
  </si>
  <si>
    <t>ф 30-40</t>
  </si>
  <si>
    <t xml:space="preserve">окс 90-140 </t>
  </si>
  <si>
    <t>ф 40-60</t>
  </si>
  <si>
    <t>WRB  90-140</t>
  </si>
  <si>
    <t>Голдфлейм,Голд-Литл принц.,Крипса</t>
  </si>
  <si>
    <t>Билярди,ван Гутта,Макрофила</t>
  </si>
  <si>
    <t>березолистная,ван Гутта,Макрофила</t>
  </si>
  <si>
    <t>Голдфлейм,Голд.принц.,Пигмея альба</t>
  </si>
  <si>
    <t>А.Ватерер,Голд-Литл принц., Рейнбоу герлз</t>
  </si>
  <si>
    <t>Билярди,ван Гутта,Сливолистная</t>
  </si>
  <si>
    <t>Билярди,ван Гутта, цинерея</t>
  </si>
  <si>
    <t>березолистная,ван Гутта,Макрофила, цинерея</t>
  </si>
  <si>
    <t>Билярди,ван Гутта , цинерея</t>
  </si>
  <si>
    <t>Голден-литл принцесс</t>
  </si>
  <si>
    <t>WRB  300-4000</t>
  </si>
  <si>
    <t>окс  300-4001</t>
  </si>
  <si>
    <t>Пам.Соломатова,Чёрн.блеск</t>
  </si>
  <si>
    <t>Шуберта, Колората</t>
  </si>
  <si>
    <t>Бряночка,Бр.жёл.,Бр.роз.,Красн.горка, Любим.Астахова,Малыш,Овстуженка, Пам.Астахова,П.Степанову,Речица,Сад ко,Чермашная</t>
  </si>
  <si>
    <t>жемчуг,земляничный,золотистый,</t>
  </si>
  <si>
    <t>желтопёстр., Эльбрус</t>
  </si>
  <si>
    <t>Цуми</t>
  </si>
  <si>
    <t>Недэвецкого</t>
  </si>
  <si>
    <t>Валюта,Восторг,Гирлянда,Есения,Зв.</t>
  </si>
  <si>
    <t>Эфира,Зел.шум,Мск.ожерелье,Остан  кино,Поэзмя,Презид.,Приокск.,Созвез</t>
  </si>
  <si>
    <t>окс   80-130</t>
  </si>
  <si>
    <t>цена без НДС,  самовывоз Рязанск.обл.</t>
  </si>
  <si>
    <t>ЯБЛОНЯ декорат.</t>
  </si>
  <si>
    <t>ЯБЛОНЯ колонн.</t>
  </si>
  <si>
    <t xml:space="preserve"> 1/1</t>
  </si>
  <si>
    <t xml:space="preserve"> 1/6</t>
  </si>
  <si>
    <t>х/1/2</t>
  </si>
  <si>
    <t>2/0</t>
  </si>
  <si>
    <t>каликов.шаров. (отпрысковый Kelsey)</t>
  </si>
  <si>
    <t>Цены указаны при самовывозе из Михайловского р-на Рязанской обл.   ИЛИ</t>
  </si>
  <si>
    <t>сортовая &gt;75 сортов, КРОМЕ ЛЕТНИХ</t>
  </si>
  <si>
    <t>Специальные цены действуют при покупке от 150 шт. растений с ОКС одного вида/сорта/размера до 120см.</t>
  </si>
  <si>
    <t>Или при покупке от 20 шт. растений ком-сетка также одного вида/сорта/размера или ОКС свыше 120 см.</t>
  </si>
  <si>
    <t>Транспортные услуги могут быть оказаны дополнительно (прим. 10% от стоимости товара).</t>
  </si>
  <si>
    <t>WRB  130-180</t>
  </si>
  <si>
    <t>окс 80-130</t>
  </si>
  <si>
    <t>WRB   80-130</t>
  </si>
  <si>
    <t>окс 130+</t>
  </si>
  <si>
    <t>WRB   130-160</t>
  </si>
  <si>
    <t>AIR 130+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</si>
</sst>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7"/>
      <name val="Arial"/>
      <family val="2"/>
      <charset val="204"/>
    </font>
    <font>
      <b/>
      <sz val="9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/>
    <xf numFmtId="0" fontId="4" fillId="0" borderId="1" xfId="0" applyFont="1" applyFill="1" applyBorder="1"/>
    <xf numFmtId="0" fontId="1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16" fontId="4" fillId="0" borderId="5" xfId="0" applyNumberFormat="1" applyFont="1" applyFill="1" applyBorder="1" applyAlignment="1">
      <alignment wrapText="1"/>
    </xf>
    <xf numFmtId="0" fontId="10" fillId="0" borderId="0" xfId="0" applyFont="1"/>
    <xf numFmtId="0" fontId="11" fillId="0" borderId="0" xfId="0" applyFont="1" applyFill="1"/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" fillId="2" borderId="1" xfId="0" applyFont="1" applyFill="1" applyBorder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0" fontId="11" fillId="3" borderId="0" xfId="0" applyFont="1" applyFill="1"/>
    <xf numFmtId="0" fontId="9" fillId="3" borderId="0" xfId="0" applyFont="1" applyFill="1"/>
    <xf numFmtId="0" fontId="13" fillId="3" borderId="0" xfId="0" applyFont="1" applyFill="1" applyAlignment="1">
      <alignment horizontal="right"/>
    </xf>
  </cellXfs>
  <cellStyles count="2">
    <cellStyle name="Standaard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tabSelected="1" topLeftCell="A94" workbookViewId="0">
      <selection activeCell="B140" sqref="B140"/>
    </sheetView>
  </sheetViews>
  <sheetFormatPr defaultRowHeight="15" x14ac:dyDescent="0.25"/>
  <cols>
    <col min="1" max="1" width="17.42578125" style="12" customWidth="1"/>
    <col min="2" max="2" width="32.42578125" style="13" customWidth="1"/>
    <col min="3" max="3" width="13" style="14" customWidth="1"/>
    <col min="4" max="4" width="12.5703125" style="17" customWidth="1"/>
    <col min="5" max="5" width="7.42578125" style="12" customWidth="1"/>
    <col min="6" max="6" width="5.42578125" style="15" customWidth="1"/>
    <col min="7" max="7" width="5.28515625" style="15" customWidth="1"/>
    <col min="8" max="8" width="5.42578125" style="15" customWidth="1"/>
    <col min="9" max="9" width="7.5703125" style="14" customWidth="1"/>
    <col min="11" max="253" width="9.140625" style="3"/>
    <col min="254" max="254" width="10.5703125" style="3" customWidth="1"/>
    <col min="255" max="255" width="21" style="3" customWidth="1"/>
    <col min="256" max="256" width="18" style="3" customWidth="1"/>
    <col min="257" max="257" width="31.85546875" style="3" customWidth="1"/>
    <col min="258" max="258" width="14.42578125" style="3" customWidth="1"/>
    <col min="259" max="259" width="10.7109375" style="3" customWidth="1"/>
    <col min="260" max="262" width="6.28515625" style="3" customWidth="1"/>
    <col min="263" max="263" width="38.85546875" style="3" customWidth="1"/>
    <col min="264" max="509" width="9.140625" style="3"/>
    <col min="510" max="510" width="10.5703125" style="3" customWidth="1"/>
    <col min="511" max="511" width="21" style="3" customWidth="1"/>
    <col min="512" max="512" width="18" style="3" customWidth="1"/>
    <col min="513" max="513" width="31.85546875" style="3" customWidth="1"/>
    <col min="514" max="514" width="14.42578125" style="3" customWidth="1"/>
    <col min="515" max="515" width="10.7109375" style="3" customWidth="1"/>
    <col min="516" max="518" width="6.28515625" style="3" customWidth="1"/>
    <col min="519" max="519" width="38.85546875" style="3" customWidth="1"/>
    <col min="520" max="765" width="9.140625" style="3"/>
    <col min="766" max="766" width="10.5703125" style="3" customWidth="1"/>
    <col min="767" max="767" width="21" style="3" customWidth="1"/>
    <col min="768" max="768" width="18" style="3" customWidth="1"/>
    <col min="769" max="769" width="31.85546875" style="3" customWidth="1"/>
    <col min="770" max="770" width="14.42578125" style="3" customWidth="1"/>
    <col min="771" max="771" width="10.7109375" style="3" customWidth="1"/>
    <col min="772" max="774" width="6.28515625" style="3" customWidth="1"/>
    <col min="775" max="775" width="38.85546875" style="3" customWidth="1"/>
    <col min="776" max="1021" width="9.140625" style="3"/>
    <col min="1022" max="1022" width="10.5703125" style="3" customWidth="1"/>
    <col min="1023" max="1023" width="21" style="3" customWidth="1"/>
    <col min="1024" max="1024" width="18" style="3" customWidth="1"/>
    <col min="1025" max="1025" width="31.85546875" style="3" customWidth="1"/>
    <col min="1026" max="1026" width="14.42578125" style="3" customWidth="1"/>
    <col min="1027" max="1027" width="10.7109375" style="3" customWidth="1"/>
    <col min="1028" max="1030" width="6.28515625" style="3" customWidth="1"/>
    <col min="1031" max="1031" width="38.85546875" style="3" customWidth="1"/>
    <col min="1032" max="1277" width="9.140625" style="3"/>
    <col min="1278" max="1278" width="10.5703125" style="3" customWidth="1"/>
    <col min="1279" max="1279" width="21" style="3" customWidth="1"/>
    <col min="1280" max="1280" width="18" style="3" customWidth="1"/>
    <col min="1281" max="1281" width="31.85546875" style="3" customWidth="1"/>
    <col min="1282" max="1282" width="14.42578125" style="3" customWidth="1"/>
    <col min="1283" max="1283" width="10.7109375" style="3" customWidth="1"/>
    <col min="1284" max="1286" width="6.28515625" style="3" customWidth="1"/>
    <col min="1287" max="1287" width="38.85546875" style="3" customWidth="1"/>
    <col min="1288" max="1533" width="9.140625" style="3"/>
    <col min="1534" max="1534" width="10.5703125" style="3" customWidth="1"/>
    <col min="1535" max="1535" width="21" style="3" customWidth="1"/>
    <col min="1536" max="1536" width="18" style="3" customWidth="1"/>
    <col min="1537" max="1537" width="31.85546875" style="3" customWidth="1"/>
    <col min="1538" max="1538" width="14.42578125" style="3" customWidth="1"/>
    <col min="1539" max="1539" width="10.7109375" style="3" customWidth="1"/>
    <col min="1540" max="1542" width="6.28515625" style="3" customWidth="1"/>
    <col min="1543" max="1543" width="38.85546875" style="3" customWidth="1"/>
    <col min="1544" max="1789" width="9.140625" style="3"/>
    <col min="1790" max="1790" width="10.5703125" style="3" customWidth="1"/>
    <col min="1791" max="1791" width="21" style="3" customWidth="1"/>
    <col min="1792" max="1792" width="18" style="3" customWidth="1"/>
    <col min="1793" max="1793" width="31.85546875" style="3" customWidth="1"/>
    <col min="1794" max="1794" width="14.42578125" style="3" customWidth="1"/>
    <col min="1795" max="1795" width="10.7109375" style="3" customWidth="1"/>
    <col min="1796" max="1798" width="6.28515625" style="3" customWidth="1"/>
    <col min="1799" max="1799" width="38.85546875" style="3" customWidth="1"/>
    <col min="1800" max="2045" width="9.140625" style="3"/>
    <col min="2046" max="2046" width="10.5703125" style="3" customWidth="1"/>
    <col min="2047" max="2047" width="21" style="3" customWidth="1"/>
    <col min="2048" max="2048" width="18" style="3" customWidth="1"/>
    <col min="2049" max="2049" width="31.85546875" style="3" customWidth="1"/>
    <col min="2050" max="2050" width="14.42578125" style="3" customWidth="1"/>
    <col min="2051" max="2051" width="10.7109375" style="3" customWidth="1"/>
    <col min="2052" max="2054" width="6.28515625" style="3" customWidth="1"/>
    <col min="2055" max="2055" width="38.85546875" style="3" customWidth="1"/>
    <col min="2056" max="2301" width="9.140625" style="3"/>
    <col min="2302" max="2302" width="10.5703125" style="3" customWidth="1"/>
    <col min="2303" max="2303" width="21" style="3" customWidth="1"/>
    <col min="2304" max="2304" width="18" style="3" customWidth="1"/>
    <col min="2305" max="2305" width="31.85546875" style="3" customWidth="1"/>
    <col min="2306" max="2306" width="14.42578125" style="3" customWidth="1"/>
    <col min="2307" max="2307" width="10.7109375" style="3" customWidth="1"/>
    <col min="2308" max="2310" width="6.28515625" style="3" customWidth="1"/>
    <col min="2311" max="2311" width="38.85546875" style="3" customWidth="1"/>
    <col min="2312" max="2557" width="9.140625" style="3"/>
    <col min="2558" max="2558" width="10.5703125" style="3" customWidth="1"/>
    <col min="2559" max="2559" width="21" style="3" customWidth="1"/>
    <col min="2560" max="2560" width="18" style="3" customWidth="1"/>
    <col min="2561" max="2561" width="31.85546875" style="3" customWidth="1"/>
    <col min="2562" max="2562" width="14.42578125" style="3" customWidth="1"/>
    <col min="2563" max="2563" width="10.7109375" style="3" customWidth="1"/>
    <col min="2564" max="2566" width="6.28515625" style="3" customWidth="1"/>
    <col min="2567" max="2567" width="38.85546875" style="3" customWidth="1"/>
    <col min="2568" max="2813" width="9.140625" style="3"/>
    <col min="2814" max="2814" width="10.5703125" style="3" customWidth="1"/>
    <col min="2815" max="2815" width="21" style="3" customWidth="1"/>
    <col min="2816" max="2816" width="18" style="3" customWidth="1"/>
    <col min="2817" max="2817" width="31.85546875" style="3" customWidth="1"/>
    <col min="2818" max="2818" width="14.42578125" style="3" customWidth="1"/>
    <col min="2819" max="2819" width="10.7109375" style="3" customWidth="1"/>
    <col min="2820" max="2822" width="6.28515625" style="3" customWidth="1"/>
    <col min="2823" max="2823" width="38.85546875" style="3" customWidth="1"/>
    <col min="2824" max="3069" width="9.140625" style="3"/>
    <col min="3070" max="3070" width="10.5703125" style="3" customWidth="1"/>
    <col min="3071" max="3071" width="21" style="3" customWidth="1"/>
    <col min="3072" max="3072" width="18" style="3" customWidth="1"/>
    <col min="3073" max="3073" width="31.85546875" style="3" customWidth="1"/>
    <col min="3074" max="3074" width="14.42578125" style="3" customWidth="1"/>
    <col min="3075" max="3075" width="10.7109375" style="3" customWidth="1"/>
    <col min="3076" max="3078" width="6.28515625" style="3" customWidth="1"/>
    <col min="3079" max="3079" width="38.85546875" style="3" customWidth="1"/>
    <col min="3080" max="3325" width="9.140625" style="3"/>
    <col min="3326" max="3326" width="10.5703125" style="3" customWidth="1"/>
    <col min="3327" max="3327" width="21" style="3" customWidth="1"/>
    <col min="3328" max="3328" width="18" style="3" customWidth="1"/>
    <col min="3329" max="3329" width="31.85546875" style="3" customWidth="1"/>
    <col min="3330" max="3330" width="14.42578125" style="3" customWidth="1"/>
    <col min="3331" max="3331" width="10.7109375" style="3" customWidth="1"/>
    <col min="3332" max="3334" width="6.28515625" style="3" customWidth="1"/>
    <col min="3335" max="3335" width="38.85546875" style="3" customWidth="1"/>
    <col min="3336" max="3581" width="9.140625" style="3"/>
    <col min="3582" max="3582" width="10.5703125" style="3" customWidth="1"/>
    <col min="3583" max="3583" width="21" style="3" customWidth="1"/>
    <col min="3584" max="3584" width="18" style="3" customWidth="1"/>
    <col min="3585" max="3585" width="31.85546875" style="3" customWidth="1"/>
    <col min="3586" max="3586" width="14.42578125" style="3" customWidth="1"/>
    <col min="3587" max="3587" width="10.7109375" style="3" customWidth="1"/>
    <col min="3588" max="3590" width="6.28515625" style="3" customWidth="1"/>
    <col min="3591" max="3591" width="38.85546875" style="3" customWidth="1"/>
    <col min="3592" max="3837" width="9.140625" style="3"/>
    <col min="3838" max="3838" width="10.5703125" style="3" customWidth="1"/>
    <col min="3839" max="3839" width="21" style="3" customWidth="1"/>
    <col min="3840" max="3840" width="18" style="3" customWidth="1"/>
    <col min="3841" max="3841" width="31.85546875" style="3" customWidth="1"/>
    <col min="3842" max="3842" width="14.42578125" style="3" customWidth="1"/>
    <col min="3843" max="3843" width="10.7109375" style="3" customWidth="1"/>
    <col min="3844" max="3846" width="6.28515625" style="3" customWidth="1"/>
    <col min="3847" max="3847" width="38.85546875" style="3" customWidth="1"/>
    <col min="3848" max="4093" width="9.140625" style="3"/>
    <col min="4094" max="4094" width="10.5703125" style="3" customWidth="1"/>
    <col min="4095" max="4095" width="21" style="3" customWidth="1"/>
    <col min="4096" max="4096" width="18" style="3" customWidth="1"/>
    <col min="4097" max="4097" width="31.85546875" style="3" customWidth="1"/>
    <col min="4098" max="4098" width="14.42578125" style="3" customWidth="1"/>
    <col min="4099" max="4099" width="10.7109375" style="3" customWidth="1"/>
    <col min="4100" max="4102" width="6.28515625" style="3" customWidth="1"/>
    <col min="4103" max="4103" width="38.85546875" style="3" customWidth="1"/>
    <col min="4104" max="4349" width="9.140625" style="3"/>
    <col min="4350" max="4350" width="10.5703125" style="3" customWidth="1"/>
    <col min="4351" max="4351" width="21" style="3" customWidth="1"/>
    <col min="4352" max="4352" width="18" style="3" customWidth="1"/>
    <col min="4353" max="4353" width="31.85546875" style="3" customWidth="1"/>
    <col min="4354" max="4354" width="14.42578125" style="3" customWidth="1"/>
    <col min="4355" max="4355" width="10.7109375" style="3" customWidth="1"/>
    <col min="4356" max="4358" width="6.28515625" style="3" customWidth="1"/>
    <col min="4359" max="4359" width="38.85546875" style="3" customWidth="1"/>
    <col min="4360" max="4605" width="9.140625" style="3"/>
    <col min="4606" max="4606" width="10.5703125" style="3" customWidth="1"/>
    <col min="4607" max="4607" width="21" style="3" customWidth="1"/>
    <col min="4608" max="4608" width="18" style="3" customWidth="1"/>
    <col min="4609" max="4609" width="31.85546875" style="3" customWidth="1"/>
    <col min="4610" max="4610" width="14.42578125" style="3" customWidth="1"/>
    <col min="4611" max="4611" width="10.7109375" style="3" customWidth="1"/>
    <col min="4612" max="4614" width="6.28515625" style="3" customWidth="1"/>
    <col min="4615" max="4615" width="38.85546875" style="3" customWidth="1"/>
    <col min="4616" max="4861" width="9.140625" style="3"/>
    <col min="4862" max="4862" width="10.5703125" style="3" customWidth="1"/>
    <col min="4863" max="4863" width="21" style="3" customWidth="1"/>
    <col min="4864" max="4864" width="18" style="3" customWidth="1"/>
    <col min="4865" max="4865" width="31.85546875" style="3" customWidth="1"/>
    <col min="4866" max="4866" width="14.42578125" style="3" customWidth="1"/>
    <col min="4867" max="4867" width="10.7109375" style="3" customWidth="1"/>
    <col min="4868" max="4870" width="6.28515625" style="3" customWidth="1"/>
    <col min="4871" max="4871" width="38.85546875" style="3" customWidth="1"/>
    <col min="4872" max="5117" width="9.140625" style="3"/>
    <col min="5118" max="5118" width="10.5703125" style="3" customWidth="1"/>
    <col min="5119" max="5119" width="21" style="3" customWidth="1"/>
    <col min="5120" max="5120" width="18" style="3" customWidth="1"/>
    <col min="5121" max="5121" width="31.85546875" style="3" customWidth="1"/>
    <col min="5122" max="5122" width="14.42578125" style="3" customWidth="1"/>
    <col min="5123" max="5123" width="10.7109375" style="3" customWidth="1"/>
    <col min="5124" max="5126" width="6.28515625" style="3" customWidth="1"/>
    <col min="5127" max="5127" width="38.85546875" style="3" customWidth="1"/>
    <col min="5128" max="5373" width="9.140625" style="3"/>
    <col min="5374" max="5374" width="10.5703125" style="3" customWidth="1"/>
    <col min="5375" max="5375" width="21" style="3" customWidth="1"/>
    <col min="5376" max="5376" width="18" style="3" customWidth="1"/>
    <col min="5377" max="5377" width="31.85546875" style="3" customWidth="1"/>
    <col min="5378" max="5378" width="14.42578125" style="3" customWidth="1"/>
    <col min="5379" max="5379" width="10.7109375" style="3" customWidth="1"/>
    <col min="5380" max="5382" width="6.28515625" style="3" customWidth="1"/>
    <col min="5383" max="5383" width="38.85546875" style="3" customWidth="1"/>
    <col min="5384" max="5629" width="9.140625" style="3"/>
    <col min="5630" max="5630" width="10.5703125" style="3" customWidth="1"/>
    <col min="5631" max="5631" width="21" style="3" customWidth="1"/>
    <col min="5632" max="5632" width="18" style="3" customWidth="1"/>
    <col min="5633" max="5633" width="31.85546875" style="3" customWidth="1"/>
    <col min="5634" max="5634" width="14.42578125" style="3" customWidth="1"/>
    <col min="5635" max="5635" width="10.7109375" style="3" customWidth="1"/>
    <col min="5636" max="5638" width="6.28515625" style="3" customWidth="1"/>
    <col min="5639" max="5639" width="38.85546875" style="3" customWidth="1"/>
    <col min="5640" max="5885" width="9.140625" style="3"/>
    <col min="5886" max="5886" width="10.5703125" style="3" customWidth="1"/>
    <col min="5887" max="5887" width="21" style="3" customWidth="1"/>
    <col min="5888" max="5888" width="18" style="3" customWidth="1"/>
    <col min="5889" max="5889" width="31.85546875" style="3" customWidth="1"/>
    <col min="5890" max="5890" width="14.42578125" style="3" customWidth="1"/>
    <col min="5891" max="5891" width="10.7109375" style="3" customWidth="1"/>
    <col min="5892" max="5894" width="6.28515625" style="3" customWidth="1"/>
    <col min="5895" max="5895" width="38.85546875" style="3" customWidth="1"/>
    <col min="5896" max="6141" width="9.140625" style="3"/>
    <col min="6142" max="6142" width="10.5703125" style="3" customWidth="1"/>
    <col min="6143" max="6143" width="21" style="3" customWidth="1"/>
    <col min="6144" max="6144" width="18" style="3" customWidth="1"/>
    <col min="6145" max="6145" width="31.85546875" style="3" customWidth="1"/>
    <col min="6146" max="6146" width="14.42578125" style="3" customWidth="1"/>
    <col min="6147" max="6147" width="10.7109375" style="3" customWidth="1"/>
    <col min="6148" max="6150" width="6.28515625" style="3" customWidth="1"/>
    <col min="6151" max="6151" width="38.85546875" style="3" customWidth="1"/>
    <col min="6152" max="6397" width="9.140625" style="3"/>
    <col min="6398" max="6398" width="10.5703125" style="3" customWidth="1"/>
    <col min="6399" max="6399" width="21" style="3" customWidth="1"/>
    <col min="6400" max="6400" width="18" style="3" customWidth="1"/>
    <col min="6401" max="6401" width="31.85546875" style="3" customWidth="1"/>
    <col min="6402" max="6402" width="14.42578125" style="3" customWidth="1"/>
    <col min="6403" max="6403" width="10.7109375" style="3" customWidth="1"/>
    <col min="6404" max="6406" width="6.28515625" style="3" customWidth="1"/>
    <col min="6407" max="6407" width="38.85546875" style="3" customWidth="1"/>
    <col min="6408" max="6653" width="9.140625" style="3"/>
    <col min="6654" max="6654" width="10.5703125" style="3" customWidth="1"/>
    <col min="6655" max="6655" width="21" style="3" customWidth="1"/>
    <col min="6656" max="6656" width="18" style="3" customWidth="1"/>
    <col min="6657" max="6657" width="31.85546875" style="3" customWidth="1"/>
    <col min="6658" max="6658" width="14.42578125" style="3" customWidth="1"/>
    <col min="6659" max="6659" width="10.7109375" style="3" customWidth="1"/>
    <col min="6660" max="6662" width="6.28515625" style="3" customWidth="1"/>
    <col min="6663" max="6663" width="38.85546875" style="3" customWidth="1"/>
    <col min="6664" max="6909" width="9.140625" style="3"/>
    <col min="6910" max="6910" width="10.5703125" style="3" customWidth="1"/>
    <col min="6911" max="6911" width="21" style="3" customWidth="1"/>
    <col min="6912" max="6912" width="18" style="3" customWidth="1"/>
    <col min="6913" max="6913" width="31.85546875" style="3" customWidth="1"/>
    <col min="6914" max="6914" width="14.42578125" style="3" customWidth="1"/>
    <col min="6915" max="6915" width="10.7109375" style="3" customWidth="1"/>
    <col min="6916" max="6918" width="6.28515625" style="3" customWidth="1"/>
    <col min="6919" max="6919" width="38.85546875" style="3" customWidth="1"/>
    <col min="6920" max="7165" width="9.140625" style="3"/>
    <col min="7166" max="7166" width="10.5703125" style="3" customWidth="1"/>
    <col min="7167" max="7167" width="21" style="3" customWidth="1"/>
    <col min="7168" max="7168" width="18" style="3" customWidth="1"/>
    <col min="7169" max="7169" width="31.85546875" style="3" customWidth="1"/>
    <col min="7170" max="7170" width="14.42578125" style="3" customWidth="1"/>
    <col min="7171" max="7171" width="10.7109375" style="3" customWidth="1"/>
    <col min="7172" max="7174" width="6.28515625" style="3" customWidth="1"/>
    <col min="7175" max="7175" width="38.85546875" style="3" customWidth="1"/>
    <col min="7176" max="7421" width="9.140625" style="3"/>
    <col min="7422" max="7422" width="10.5703125" style="3" customWidth="1"/>
    <col min="7423" max="7423" width="21" style="3" customWidth="1"/>
    <col min="7424" max="7424" width="18" style="3" customWidth="1"/>
    <col min="7425" max="7425" width="31.85546875" style="3" customWidth="1"/>
    <col min="7426" max="7426" width="14.42578125" style="3" customWidth="1"/>
    <col min="7427" max="7427" width="10.7109375" style="3" customWidth="1"/>
    <col min="7428" max="7430" width="6.28515625" style="3" customWidth="1"/>
    <col min="7431" max="7431" width="38.85546875" style="3" customWidth="1"/>
    <col min="7432" max="7677" width="9.140625" style="3"/>
    <col min="7678" max="7678" width="10.5703125" style="3" customWidth="1"/>
    <col min="7679" max="7679" width="21" style="3" customWidth="1"/>
    <col min="7680" max="7680" width="18" style="3" customWidth="1"/>
    <col min="7681" max="7681" width="31.85546875" style="3" customWidth="1"/>
    <col min="7682" max="7682" width="14.42578125" style="3" customWidth="1"/>
    <col min="7683" max="7683" width="10.7109375" style="3" customWidth="1"/>
    <col min="7684" max="7686" width="6.28515625" style="3" customWidth="1"/>
    <col min="7687" max="7687" width="38.85546875" style="3" customWidth="1"/>
    <col min="7688" max="7933" width="9.140625" style="3"/>
    <col min="7934" max="7934" width="10.5703125" style="3" customWidth="1"/>
    <col min="7935" max="7935" width="21" style="3" customWidth="1"/>
    <col min="7936" max="7936" width="18" style="3" customWidth="1"/>
    <col min="7937" max="7937" width="31.85546875" style="3" customWidth="1"/>
    <col min="7938" max="7938" width="14.42578125" style="3" customWidth="1"/>
    <col min="7939" max="7939" width="10.7109375" style="3" customWidth="1"/>
    <col min="7940" max="7942" width="6.28515625" style="3" customWidth="1"/>
    <col min="7943" max="7943" width="38.85546875" style="3" customWidth="1"/>
    <col min="7944" max="8189" width="9.140625" style="3"/>
    <col min="8190" max="8190" width="10.5703125" style="3" customWidth="1"/>
    <col min="8191" max="8191" width="21" style="3" customWidth="1"/>
    <col min="8192" max="8192" width="18" style="3" customWidth="1"/>
    <col min="8193" max="8193" width="31.85546875" style="3" customWidth="1"/>
    <col min="8194" max="8194" width="14.42578125" style="3" customWidth="1"/>
    <col min="8195" max="8195" width="10.7109375" style="3" customWidth="1"/>
    <col min="8196" max="8198" width="6.28515625" style="3" customWidth="1"/>
    <col min="8199" max="8199" width="38.85546875" style="3" customWidth="1"/>
    <col min="8200" max="8445" width="9.140625" style="3"/>
    <col min="8446" max="8446" width="10.5703125" style="3" customWidth="1"/>
    <col min="8447" max="8447" width="21" style="3" customWidth="1"/>
    <col min="8448" max="8448" width="18" style="3" customWidth="1"/>
    <col min="8449" max="8449" width="31.85546875" style="3" customWidth="1"/>
    <col min="8450" max="8450" width="14.42578125" style="3" customWidth="1"/>
    <col min="8451" max="8451" width="10.7109375" style="3" customWidth="1"/>
    <col min="8452" max="8454" width="6.28515625" style="3" customWidth="1"/>
    <col min="8455" max="8455" width="38.85546875" style="3" customWidth="1"/>
    <col min="8456" max="8701" width="9.140625" style="3"/>
    <col min="8702" max="8702" width="10.5703125" style="3" customWidth="1"/>
    <col min="8703" max="8703" width="21" style="3" customWidth="1"/>
    <col min="8704" max="8704" width="18" style="3" customWidth="1"/>
    <col min="8705" max="8705" width="31.85546875" style="3" customWidth="1"/>
    <col min="8706" max="8706" width="14.42578125" style="3" customWidth="1"/>
    <col min="8707" max="8707" width="10.7109375" style="3" customWidth="1"/>
    <col min="8708" max="8710" width="6.28515625" style="3" customWidth="1"/>
    <col min="8711" max="8711" width="38.85546875" style="3" customWidth="1"/>
    <col min="8712" max="8957" width="9.140625" style="3"/>
    <col min="8958" max="8958" width="10.5703125" style="3" customWidth="1"/>
    <col min="8959" max="8959" width="21" style="3" customWidth="1"/>
    <col min="8960" max="8960" width="18" style="3" customWidth="1"/>
    <col min="8961" max="8961" width="31.85546875" style="3" customWidth="1"/>
    <col min="8962" max="8962" width="14.42578125" style="3" customWidth="1"/>
    <col min="8963" max="8963" width="10.7109375" style="3" customWidth="1"/>
    <col min="8964" max="8966" width="6.28515625" style="3" customWidth="1"/>
    <col min="8967" max="8967" width="38.85546875" style="3" customWidth="1"/>
    <col min="8968" max="9213" width="9.140625" style="3"/>
    <col min="9214" max="9214" width="10.5703125" style="3" customWidth="1"/>
    <col min="9215" max="9215" width="21" style="3" customWidth="1"/>
    <col min="9216" max="9216" width="18" style="3" customWidth="1"/>
    <col min="9217" max="9217" width="31.85546875" style="3" customWidth="1"/>
    <col min="9218" max="9218" width="14.42578125" style="3" customWidth="1"/>
    <col min="9219" max="9219" width="10.7109375" style="3" customWidth="1"/>
    <col min="9220" max="9222" width="6.28515625" style="3" customWidth="1"/>
    <col min="9223" max="9223" width="38.85546875" style="3" customWidth="1"/>
    <col min="9224" max="9469" width="9.140625" style="3"/>
    <col min="9470" max="9470" width="10.5703125" style="3" customWidth="1"/>
    <col min="9471" max="9471" width="21" style="3" customWidth="1"/>
    <col min="9472" max="9472" width="18" style="3" customWidth="1"/>
    <col min="9473" max="9473" width="31.85546875" style="3" customWidth="1"/>
    <col min="9474" max="9474" width="14.42578125" style="3" customWidth="1"/>
    <col min="9475" max="9475" width="10.7109375" style="3" customWidth="1"/>
    <col min="9476" max="9478" width="6.28515625" style="3" customWidth="1"/>
    <col min="9479" max="9479" width="38.85546875" style="3" customWidth="1"/>
    <col min="9480" max="9725" width="9.140625" style="3"/>
    <col min="9726" max="9726" width="10.5703125" style="3" customWidth="1"/>
    <col min="9727" max="9727" width="21" style="3" customWidth="1"/>
    <col min="9728" max="9728" width="18" style="3" customWidth="1"/>
    <col min="9729" max="9729" width="31.85546875" style="3" customWidth="1"/>
    <col min="9730" max="9730" width="14.42578125" style="3" customWidth="1"/>
    <col min="9731" max="9731" width="10.7109375" style="3" customWidth="1"/>
    <col min="9732" max="9734" width="6.28515625" style="3" customWidth="1"/>
    <col min="9735" max="9735" width="38.85546875" style="3" customWidth="1"/>
    <col min="9736" max="9981" width="9.140625" style="3"/>
    <col min="9982" max="9982" width="10.5703125" style="3" customWidth="1"/>
    <col min="9983" max="9983" width="21" style="3" customWidth="1"/>
    <col min="9984" max="9984" width="18" style="3" customWidth="1"/>
    <col min="9985" max="9985" width="31.85546875" style="3" customWidth="1"/>
    <col min="9986" max="9986" width="14.42578125" style="3" customWidth="1"/>
    <col min="9987" max="9987" width="10.7109375" style="3" customWidth="1"/>
    <col min="9988" max="9990" width="6.28515625" style="3" customWidth="1"/>
    <col min="9991" max="9991" width="38.85546875" style="3" customWidth="1"/>
    <col min="9992" max="10237" width="9.140625" style="3"/>
    <col min="10238" max="10238" width="10.5703125" style="3" customWidth="1"/>
    <col min="10239" max="10239" width="21" style="3" customWidth="1"/>
    <col min="10240" max="10240" width="18" style="3" customWidth="1"/>
    <col min="10241" max="10241" width="31.85546875" style="3" customWidth="1"/>
    <col min="10242" max="10242" width="14.42578125" style="3" customWidth="1"/>
    <col min="10243" max="10243" width="10.7109375" style="3" customWidth="1"/>
    <col min="10244" max="10246" width="6.28515625" style="3" customWidth="1"/>
    <col min="10247" max="10247" width="38.85546875" style="3" customWidth="1"/>
    <col min="10248" max="10493" width="9.140625" style="3"/>
    <col min="10494" max="10494" width="10.5703125" style="3" customWidth="1"/>
    <col min="10495" max="10495" width="21" style="3" customWidth="1"/>
    <col min="10496" max="10496" width="18" style="3" customWidth="1"/>
    <col min="10497" max="10497" width="31.85546875" style="3" customWidth="1"/>
    <col min="10498" max="10498" width="14.42578125" style="3" customWidth="1"/>
    <col min="10499" max="10499" width="10.7109375" style="3" customWidth="1"/>
    <col min="10500" max="10502" width="6.28515625" style="3" customWidth="1"/>
    <col min="10503" max="10503" width="38.85546875" style="3" customWidth="1"/>
    <col min="10504" max="10749" width="9.140625" style="3"/>
    <col min="10750" max="10750" width="10.5703125" style="3" customWidth="1"/>
    <col min="10751" max="10751" width="21" style="3" customWidth="1"/>
    <col min="10752" max="10752" width="18" style="3" customWidth="1"/>
    <col min="10753" max="10753" width="31.85546875" style="3" customWidth="1"/>
    <col min="10754" max="10754" width="14.42578125" style="3" customWidth="1"/>
    <col min="10755" max="10755" width="10.7109375" style="3" customWidth="1"/>
    <col min="10756" max="10758" width="6.28515625" style="3" customWidth="1"/>
    <col min="10759" max="10759" width="38.85546875" style="3" customWidth="1"/>
    <col min="10760" max="11005" width="9.140625" style="3"/>
    <col min="11006" max="11006" width="10.5703125" style="3" customWidth="1"/>
    <col min="11007" max="11007" width="21" style="3" customWidth="1"/>
    <col min="11008" max="11008" width="18" style="3" customWidth="1"/>
    <col min="11009" max="11009" width="31.85546875" style="3" customWidth="1"/>
    <col min="11010" max="11010" width="14.42578125" style="3" customWidth="1"/>
    <col min="11011" max="11011" width="10.7109375" style="3" customWidth="1"/>
    <col min="11012" max="11014" width="6.28515625" style="3" customWidth="1"/>
    <col min="11015" max="11015" width="38.85546875" style="3" customWidth="1"/>
    <col min="11016" max="11261" width="9.140625" style="3"/>
    <col min="11262" max="11262" width="10.5703125" style="3" customWidth="1"/>
    <col min="11263" max="11263" width="21" style="3" customWidth="1"/>
    <col min="11264" max="11264" width="18" style="3" customWidth="1"/>
    <col min="11265" max="11265" width="31.85546875" style="3" customWidth="1"/>
    <col min="11266" max="11266" width="14.42578125" style="3" customWidth="1"/>
    <col min="11267" max="11267" width="10.7109375" style="3" customWidth="1"/>
    <col min="11268" max="11270" width="6.28515625" style="3" customWidth="1"/>
    <col min="11271" max="11271" width="38.85546875" style="3" customWidth="1"/>
    <col min="11272" max="11517" width="9.140625" style="3"/>
    <col min="11518" max="11518" width="10.5703125" style="3" customWidth="1"/>
    <col min="11519" max="11519" width="21" style="3" customWidth="1"/>
    <col min="11520" max="11520" width="18" style="3" customWidth="1"/>
    <col min="11521" max="11521" width="31.85546875" style="3" customWidth="1"/>
    <col min="11522" max="11522" width="14.42578125" style="3" customWidth="1"/>
    <col min="11523" max="11523" width="10.7109375" style="3" customWidth="1"/>
    <col min="11524" max="11526" width="6.28515625" style="3" customWidth="1"/>
    <col min="11527" max="11527" width="38.85546875" style="3" customWidth="1"/>
    <col min="11528" max="11773" width="9.140625" style="3"/>
    <col min="11774" max="11774" width="10.5703125" style="3" customWidth="1"/>
    <col min="11775" max="11775" width="21" style="3" customWidth="1"/>
    <col min="11776" max="11776" width="18" style="3" customWidth="1"/>
    <col min="11777" max="11777" width="31.85546875" style="3" customWidth="1"/>
    <col min="11778" max="11778" width="14.42578125" style="3" customWidth="1"/>
    <col min="11779" max="11779" width="10.7109375" style="3" customWidth="1"/>
    <col min="11780" max="11782" width="6.28515625" style="3" customWidth="1"/>
    <col min="11783" max="11783" width="38.85546875" style="3" customWidth="1"/>
    <col min="11784" max="12029" width="9.140625" style="3"/>
    <col min="12030" max="12030" width="10.5703125" style="3" customWidth="1"/>
    <col min="12031" max="12031" width="21" style="3" customWidth="1"/>
    <col min="12032" max="12032" width="18" style="3" customWidth="1"/>
    <col min="12033" max="12033" width="31.85546875" style="3" customWidth="1"/>
    <col min="12034" max="12034" width="14.42578125" style="3" customWidth="1"/>
    <col min="12035" max="12035" width="10.7109375" style="3" customWidth="1"/>
    <col min="12036" max="12038" width="6.28515625" style="3" customWidth="1"/>
    <col min="12039" max="12039" width="38.85546875" style="3" customWidth="1"/>
    <col min="12040" max="12285" width="9.140625" style="3"/>
    <col min="12286" max="12286" width="10.5703125" style="3" customWidth="1"/>
    <col min="12287" max="12287" width="21" style="3" customWidth="1"/>
    <col min="12288" max="12288" width="18" style="3" customWidth="1"/>
    <col min="12289" max="12289" width="31.85546875" style="3" customWidth="1"/>
    <col min="12290" max="12290" width="14.42578125" style="3" customWidth="1"/>
    <col min="12291" max="12291" width="10.7109375" style="3" customWidth="1"/>
    <col min="12292" max="12294" width="6.28515625" style="3" customWidth="1"/>
    <col min="12295" max="12295" width="38.85546875" style="3" customWidth="1"/>
    <col min="12296" max="12541" width="9.140625" style="3"/>
    <col min="12542" max="12542" width="10.5703125" style="3" customWidth="1"/>
    <col min="12543" max="12543" width="21" style="3" customWidth="1"/>
    <col min="12544" max="12544" width="18" style="3" customWidth="1"/>
    <col min="12545" max="12545" width="31.85546875" style="3" customWidth="1"/>
    <col min="12546" max="12546" width="14.42578125" style="3" customWidth="1"/>
    <col min="12547" max="12547" width="10.7109375" style="3" customWidth="1"/>
    <col min="12548" max="12550" width="6.28515625" style="3" customWidth="1"/>
    <col min="12551" max="12551" width="38.85546875" style="3" customWidth="1"/>
    <col min="12552" max="12797" width="9.140625" style="3"/>
    <col min="12798" max="12798" width="10.5703125" style="3" customWidth="1"/>
    <col min="12799" max="12799" width="21" style="3" customWidth="1"/>
    <col min="12800" max="12800" width="18" style="3" customWidth="1"/>
    <col min="12801" max="12801" width="31.85546875" style="3" customWidth="1"/>
    <col min="12802" max="12802" width="14.42578125" style="3" customWidth="1"/>
    <col min="12803" max="12803" width="10.7109375" style="3" customWidth="1"/>
    <col min="12804" max="12806" width="6.28515625" style="3" customWidth="1"/>
    <col min="12807" max="12807" width="38.85546875" style="3" customWidth="1"/>
    <col min="12808" max="13053" width="9.140625" style="3"/>
    <col min="13054" max="13054" width="10.5703125" style="3" customWidth="1"/>
    <col min="13055" max="13055" width="21" style="3" customWidth="1"/>
    <col min="13056" max="13056" width="18" style="3" customWidth="1"/>
    <col min="13057" max="13057" width="31.85546875" style="3" customWidth="1"/>
    <col min="13058" max="13058" width="14.42578125" style="3" customWidth="1"/>
    <col min="13059" max="13059" width="10.7109375" style="3" customWidth="1"/>
    <col min="13060" max="13062" width="6.28515625" style="3" customWidth="1"/>
    <col min="13063" max="13063" width="38.85546875" style="3" customWidth="1"/>
    <col min="13064" max="13309" width="9.140625" style="3"/>
    <col min="13310" max="13310" width="10.5703125" style="3" customWidth="1"/>
    <col min="13311" max="13311" width="21" style="3" customWidth="1"/>
    <col min="13312" max="13312" width="18" style="3" customWidth="1"/>
    <col min="13313" max="13313" width="31.85546875" style="3" customWidth="1"/>
    <col min="13314" max="13314" width="14.42578125" style="3" customWidth="1"/>
    <col min="13315" max="13315" width="10.7109375" style="3" customWidth="1"/>
    <col min="13316" max="13318" width="6.28515625" style="3" customWidth="1"/>
    <col min="13319" max="13319" width="38.85546875" style="3" customWidth="1"/>
    <col min="13320" max="13565" width="9.140625" style="3"/>
    <col min="13566" max="13566" width="10.5703125" style="3" customWidth="1"/>
    <col min="13567" max="13567" width="21" style="3" customWidth="1"/>
    <col min="13568" max="13568" width="18" style="3" customWidth="1"/>
    <col min="13569" max="13569" width="31.85546875" style="3" customWidth="1"/>
    <col min="13570" max="13570" width="14.42578125" style="3" customWidth="1"/>
    <col min="13571" max="13571" width="10.7109375" style="3" customWidth="1"/>
    <col min="13572" max="13574" width="6.28515625" style="3" customWidth="1"/>
    <col min="13575" max="13575" width="38.85546875" style="3" customWidth="1"/>
    <col min="13576" max="13821" width="9.140625" style="3"/>
    <col min="13822" max="13822" width="10.5703125" style="3" customWidth="1"/>
    <col min="13823" max="13823" width="21" style="3" customWidth="1"/>
    <col min="13824" max="13824" width="18" style="3" customWidth="1"/>
    <col min="13825" max="13825" width="31.85546875" style="3" customWidth="1"/>
    <col min="13826" max="13826" width="14.42578125" style="3" customWidth="1"/>
    <col min="13827" max="13827" width="10.7109375" style="3" customWidth="1"/>
    <col min="13828" max="13830" width="6.28515625" style="3" customWidth="1"/>
    <col min="13831" max="13831" width="38.85546875" style="3" customWidth="1"/>
    <col min="13832" max="14077" width="9.140625" style="3"/>
    <col min="14078" max="14078" width="10.5703125" style="3" customWidth="1"/>
    <col min="14079" max="14079" width="21" style="3" customWidth="1"/>
    <col min="14080" max="14080" width="18" style="3" customWidth="1"/>
    <col min="14081" max="14081" width="31.85546875" style="3" customWidth="1"/>
    <col min="14082" max="14082" width="14.42578125" style="3" customWidth="1"/>
    <col min="14083" max="14083" width="10.7109375" style="3" customWidth="1"/>
    <col min="14084" max="14086" width="6.28515625" style="3" customWidth="1"/>
    <col min="14087" max="14087" width="38.85546875" style="3" customWidth="1"/>
    <col min="14088" max="14333" width="9.140625" style="3"/>
    <col min="14334" max="14334" width="10.5703125" style="3" customWidth="1"/>
    <col min="14335" max="14335" width="21" style="3" customWidth="1"/>
    <col min="14336" max="14336" width="18" style="3" customWidth="1"/>
    <col min="14337" max="14337" width="31.85546875" style="3" customWidth="1"/>
    <col min="14338" max="14338" width="14.42578125" style="3" customWidth="1"/>
    <col min="14339" max="14339" width="10.7109375" style="3" customWidth="1"/>
    <col min="14340" max="14342" width="6.28515625" style="3" customWidth="1"/>
    <col min="14343" max="14343" width="38.85546875" style="3" customWidth="1"/>
    <col min="14344" max="14589" width="9.140625" style="3"/>
    <col min="14590" max="14590" width="10.5703125" style="3" customWidth="1"/>
    <col min="14591" max="14591" width="21" style="3" customWidth="1"/>
    <col min="14592" max="14592" width="18" style="3" customWidth="1"/>
    <col min="14593" max="14593" width="31.85546875" style="3" customWidth="1"/>
    <col min="14594" max="14594" width="14.42578125" style="3" customWidth="1"/>
    <col min="14595" max="14595" width="10.7109375" style="3" customWidth="1"/>
    <col min="14596" max="14598" width="6.28515625" style="3" customWidth="1"/>
    <col min="14599" max="14599" width="38.85546875" style="3" customWidth="1"/>
    <col min="14600" max="14845" width="9.140625" style="3"/>
    <col min="14846" max="14846" width="10.5703125" style="3" customWidth="1"/>
    <col min="14847" max="14847" width="21" style="3" customWidth="1"/>
    <col min="14848" max="14848" width="18" style="3" customWidth="1"/>
    <col min="14849" max="14849" width="31.85546875" style="3" customWidth="1"/>
    <col min="14850" max="14850" width="14.42578125" style="3" customWidth="1"/>
    <col min="14851" max="14851" width="10.7109375" style="3" customWidth="1"/>
    <col min="14852" max="14854" width="6.28515625" style="3" customWidth="1"/>
    <col min="14855" max="14855" width="38.85546875" style="3" customWidth="1"/>
    <col min="14856" max="15101" width="9.140625" style="3"/>
    <col min="15102" max="15102" width="10.5703125" style="3" customWidth="1"/>
    <col min="15103" max="15103" width="21" style="3" customWidth="1"/>
    <col min="15104" max="15104" width="18" style="3" customWidth="1"/>
    <col min="15105" max="15105" width="31.85546875" style="3" customWidth="1"/>
    <col min="15106" max="15106" width="14.42578125" style="3" customWidth="1"/>
    <col min="15107" max="15107" width="10.7109375" style="3" customWidth="1"/>
    <col min="15108" max="15110" width="6.28515625" style="3" customWidth="1"/>
    <col min="15111" max="15111" width="38.85546875" style="3" customWidth="1"/>
    <col min="15112" max="15357" width="9.140625" style="3"/>
    <col min="15358" max="15358" width="10.5703125" style="3" customWidth="1"/>
    <col min="15359" max="15359" width="21" style="3" customWidth="1"/>
    <col min="15360" max="15360" width="18" style="3" customWidth="1"/>
    <col min="15361" max="15361" width="31.85546875" style="3" customWidth="1"/>
    <col min="15362" max="15362" width="14.42578125" style="3" customWidth="1"/>
    <col min="15363" max="15363" width="10.7109375" style="3" customWidth="1"/>
    <col min="15364" max="15366" width="6.28515625" style="3" customWidth="1"/>
    <col min="15367" max="15367" width="38.85546875" style="3" customWidth="1"/>
    <col min="15368" max="15613" width="9.140625" style="3"/>
    <col min="15614" max="15614" width="10.5703125" style="3" customWidth="1"/>
    <col min="15615" max="15615" width="21" style="3" customWidth="1"/>
    <col min="15616" max="15616" width="18" style="3" customWidth="1"/>
    <col min="15617" max="15617" width="31.85546875" style="3" customWidth="1"/>
    <col min="15618" max="15618" width="14.42578125" style="3" customWidth="1"/>
    <col min="15619" max="15619" width="10.7109375" style="3" customWidth="1"/>
    <col min="15620" max="15622" width="6.28515625" style="3" customWidth="1"/>
    <col min="15623" max="15623" width="38.85546875" style="3" customWidth="1"/>
    <col min="15624" max="15869" width="9.140625" style="3"/>
    <col min="15870" max="15870" width="10.5703125" style="3" customWidth="1"/>
    <col min="15871" max="15871" width="21" style="3" customWidth="1"/>
    <col min="15872" max="15872" width="18" style="3" customWidth="1"/>
    <col min="15873" max="15873" width="31.85546875" style="3" customWidth="1"/>
    <col min="15874" max="15874" width="14.42578125" style="3" customWidth="1"/>
    <col min="15875" max="15875" width="10.7109375" style="3" customWidth="1"/>
    <col min="15876" max="15878" width="6.28515625" style="3" customWidth="1"/>
    <col min="15879" max="15879" width="38.85546875" style="3" customWidth="1"/>
    <col min="15880" max="16125" width="9.140625" style="3"/>
    <col min="16126" max="16126" width="10.5703125" style="3" customWidth="1"/>
    <col min="16127" max="16127" width="21" style="3" customWidth="1"/>
    <col min="16128" max="16128" width="18" style="3" customWidth="1"/>
    <col min="16129" max="16129" width="31.85546875" style="3" customWidth="1"/>
    <col min="16130" max="16130" width="14.42578125" style="3" customWidth="1"/>
    <col min="16131" max="16131" width="10.7109375" style="3" customWidth="1"/>
    <col min="16132" max="16134" width="6.28515625" style="3" customWidth="1"/>
    <col min="16135" max="16135" width="38.85546875" style="3" customWidth="1"/>
    <col min="16136" max="16384" width="9.140625" style="3"/>
  </cols>
  <sheetData>
    <row r="1" spans="1:10" s="29" customFormat="1" ht="15.75" x14ac:dyDescent="0.25">
      <c r="A1" s="37" t="s">
        <v>195</v>
      </c>
      <c r="B1" s="38"/>
      <c r="C1" s="39"/>
      <c r="D1" s="40"/>
      <c r="E1" s="41"/>
      <c r="F1" s="42"/>
      <c r="G1" s="42"/>
      <c r="H1" s="42"/>
      <c r="I1" s="43" t="s">
        <v>329</v>
      </c>
      <c r="J1" s="28"/>
    </row>
    <row r="2" spans="1:10" x14ac:dyDescent="0.25">
      <c r="A2" s="16" t="s">
        <v>0</v>
      </c>
      <c r="B2" s="1"/>
      <c r="C2" s="2" t="s">
        <v>1</v>
      </c>
      <c r="D2" s="36" t="s">
        <v>213</v>
      </c>
      <c r="E2" s="30" t="s">
        <v>2</v>
      </c>
      <c r="F2" s="31" t="s">
        <v>3</v>
      </c>
      <c r="G2" s="31" t="s">
        <v>4</v>
      </c>
      <c r="H2" s="31" t="s">
        <v>5</v>
      </c>
      <c r="I2" s="32" t="s">
        <v>192</v>
      </c>
    </row>
    <row r="3" spans="1:10" ht="24.75" x14ac:dyDescent="0.25">
      <c r="A3" s="4" t="s">
        <v>6</v>
      </c>
      <c r="B3" s="5" t="s">
        <v>218</v>
      </c>
      <c r="C3" s="6" t="s">
        <v>8</v>
      </c>
      <c r="D3" s="36">
        <f t="shared" ref="D3:D16" si="0">E3/2</f>
        <v>245</v>
      </c>
      <c r="E3" s="30">
        <v>490</v>
      </c>
      <c r="F3" s="7">
        <f t="shared" ref="F3:F26" si="1">CEILING(E3*0.87,1)</f>
        <v>427</v>
      </c>
      <c r="G3" s="7">
        <f t="shared" ref="G3:G26" si="2">CEILING(E3*0.77,1)</f>
        <v>378</v>
      </c>
      <c r="H3" s="7">
        <f t="shared" ref="H3:H26" si="3">CEILING(E3*0.67,1)</f>
        <v>329</v>
      </c>
      <c r="I3" s="7" t="s">
        <v>7</v>
      </c>
    </row>
    <row r="4" spans="1:10" x14ac:dyDescent="0.25">
      <c r="A4" s="4" t="s">
        <v>6</v>
      </c>
      <c r="B4" s="5" t="s">
        <v>10</v>
      </c>
      <c r="C4" s="6" t="s">
        <v>11</v>
      </c>
      <c r="D4" s="36">
        <f t="shared" si="0"/>
        <v>995</v>
      </c>
      <c r="E4" s="30">
        <v>1990</v>
      </c>
      <c r="F4" s="7">
        <f t="shared" si="1"/>
        <v>1732</v>
      </c>
      <c r="G4" s="7">
        <f t="shared" si="2"/>
        <v>1533</v>
      </c>
      <c r="H4" s="7">
        <f t="shared" si="3"/>
        <v>1334</v>
      </c>
      <c r="I4" s="7" t="s">
        <v>12</v>
      </c>
    </row>
    <row r="5" spans="1:10" ht="12.75" x14ac:dyDescent="0.2">
      <c r="A5" s="4" t="s">
        <v>15</v>
      </c>
      <c r="B5" s="5" t="s">
        <v>196</v>
      </c>
      <c r="C5" s="6" t="s">
        <v>197</v>
      </c>
      <c r="D5" s="36">
        <f t="shared" si="0"/>
        <v>850</v>
      </c>
      <c r="E5" s="30">
        <v>1700</v>
      </c>
      <c r="F5" s="7">
        <f t="shared" si="1"/>
        <v>1479</v>
      </c>
      <c r="G5" s="7">
        <f t="shared" si="2"/>
        <v>1309</v>
      </c>
      <c r="H5" s="7">
        <f t="shared" si="3"/>
        <v>1139</v>
      </c>
      <c r="I5" s="7" t="s">
        <v>28</v>
      </c>
      <c r="J5" s="3"/>
    </row>
    <row r="6" spans="1:10" ht="12.75" x14ac:dyDescent="0.2">
      <c r="A6" s="4" t="s">
        <v>22</v>
      </c>
      <c r="B6" s="5" t="s">
        <v>23</v>
      </c>
      <c r="C6" s="6" t="s">
        <v>168</v>
      </c>
      <c r="D6" s="36">
        <f t="shared" si="0"/>
        <v>100</v>
      </c>
      <c r="E6" s="30">
        <v>200</v>
      </c>
      <c r="F6" s="7">
        <f t="shared" ref="F6" si="4">CEILING(E6*0.87,1)</f>
        <v>174</v>
      </c>
      <c r="G6" s="7">
        <f t="shared" ref="G6" si="5">CEILING(E6*0.77,1)</f>
        <v>154</v>
      </c>
      <c r="H6" s="7">
        <f t="shared" ref="H6" si="6">CEILING(E6*0.67,1)</f>
        <v>134</v>
      </c>
      <c r="I6" s="7" t="s">
        <v>332</v>
      </c>
      <c r="J6" s="3"/>
    </row>
    <row r="7" spans="1:10" ht="12.75" x14ac:dyDescent="0.2">
      <c r="A7" s="4" t="s">
        <v>22</v>
      </c>
      <c r="B7" s="5" t="s">
        <v>23</v>
      </c>
      <c r="C7" s="6" t="s">
        <v>219</v>
      </c>
      <c r="D7" s="36">
        <f t="shared" si="0"/>
        <v>145</v>
      </c>
      <c r="E7" s="30">
        <v>290</v>
      </c>
      <c r="F7" s="7">
        <f t="shared" si="1"/>
        <v>253</v>
      </c>
      <c r="G7" s="7">
        <f t="shared" si="2"/>
        <v>224</v>
      </c>
      <c r="H7" s="7">
        <f t="shared" si="3"/>
        <v>195</v>
      </c>
      <c r="I7" s="8" t="s">
        <v>24</v>
      </c>
      <c r="J7" s="3"/>
    </row>
    <row r="8" spans="1:10" ht="12.75" x14ac:dyDescent="0.2">
      <c r="A8" s="4" t="s">
        <v>22</v>
      </c>
      <c r="B8" s="5" t="s">
        <v>26</v>
      </c>
      <c r="C8" s="6" t="s">
        <v>27</v>
      </c>
      <c r="D8" s="36">
        <f t="shared" si="0"/>
        <v>850</v>
      </c>
      <c r="E8" s="30">
        <v>1700</v>
      </c>
      <c r="F8" s="7">
        <f t="shared" si="1"/>
        <v>1479</v>
      </c>
      <c r="G8" s="7">
        <f t="shared" si="2"/>
        <v>1309</v>
      </c>
      <c r="H8" s="7">
        <f t="shared" si="3"/>
        <v>1139</v>
      </c>
      <c r="I8" s="7" t="s">
        <v>28</v>
      </c>
      <c r="J8" s="3"/>
    </row>
    <row r="9" spans="1:10" ht="12.75" x14ac:dyDescent="0.2">
      <c r="A9" s="4" t="s">
        <v>30</v>
      </c>
      <c r="B9" s="5" t="s">
        <v>31</v>
      </c>
      <c r="C9" s="6" t="s">
        <v>32</v>
      </c>
      <c r="D9" s="36">
        <f t="shared" si="0"/>
        <v>115</v>
      </c>
      <c r="E9" s="30">
        <v>230</v>
      </c>
      <c r="F9" s="7">
        <f t="shared" si="1"/>
        <v>201</v>
      </c>
      <c r="G9" s="7">
        <f t="shared" si="2"/>
        <v>178</v>
      </c>
      <c r="H9" s="7">
        <f t="shared" si="3"/>
        <v>155</v>
      </c>
      <c r="I9" s="8" t="s">
        <v>25</v>
      </c>
      <c r="J9" s="3"/>
    </row>
    <row r="10" spans="1:10" ht="12.75" x14ac:dyDescent="0.2">
      <c r="A10" s="4" t="s">
        <v>30</v>
      </c>
      <c r="B10" s="5" t="s">
        <v>31</v>
      </c>
      <c r="C10" s="6" t="s">
        <v>220</v>
      </c>
      <c r="D10" s="36">
        <f t="shared" si="0"/>
        <v>345</v>
      </c>
      <c r="E10" s="30">
        <v>690</v>
      </c>
      <c r="F10" s="7">
        <f t="shared" si="1"/>
        <v>601</v>
      </c>
      <c r="G10" s="7">
        <f t="shared" si="2"/>
        <v>532</v>
      </c>
      <c r="H10" s="7">
        <f t="shared" si="3"/>
        <v>463</v>
      </c>
      <c r="I10" s="8" t="s">
        <v>25</v>
      </c>
      <c r="J10" s="3"/>
    </row>
    <row r="11" spans="1:10" ht="12" customHeight="1" x14ac:dyDescent="0.2">
      <c r="A11" s="4" t="s">
        <v>30</v>
      </c>
      <c r="B11" s="5" t="s">
        <v>33</v>
      </c>
      <c r="C11" s="6" t="s">
        <v>34</v>
      </c>
      <c r="D11" s="36">
        <f t="shared" si="0"/>
        <v>495</v>
      </c>
      <c r="E11" s="30">
        <v>990</v>
      </c>
      <c r="F11" s="7">
        <f t="shared" si="1"/>
        <v>862</v>
      </c>
      <c r="G11" s="7">
        <f t="shared" si="2"/>
        <v>763</v>
      </c>
      <c r="H11" s="7">
        <f t="shared" si="3"/>
        <v>664</v>
      </c>
      <c r="I11" s="7" t="s">
        <v>28</v>
      </c>
      <c r="J11" s="3"/>
    </row>
    <row r="12" spans="1:10" ht="12" customHeight="1" x14ac:dyDescent="0.2">
      <c r="A12" s="4" t="s">
        <v>30</v>
      </c>
      <c r="B12" s="5" t="s">
        <v>33</v>
      </c>
      <c r="C12" s="6" t="s">
        <v>35</v>
      </c>
      <c r="D12" s="36">
        <f t="shared" si="0"/>
        <v>850</v>
      </c>
      <c r="E12" s="30">
        <v>1700</v>
      </c>
      <c r="F12" s="7">
        <f t="shared" si="1"/>
        <v>1479</v>
      </c>
      <c r="G12" s="7">
        <f t="shared" si="2"/>
        <v>1309</v>
      </c>
      <c r="H12" s="7">
        <f t="shared" si="3"/>
        <v>1139</v>
      </c>
      <c r="I12" s="7" t="s">
        <v>28</v>
      </c>
      <c r="J12" s="3"/>
    </row>
    <row r="13" spans="1:10" ht="12" customHeight="1" x14ac:dyDescent="0.2">
      <c r="A13" s="4" t="s">
        <v>37</v>
      </c>
      <c r="B13" s="5" t="s">
        <v>222</v>
      </c>
      <c r="C13" s="6" t="s">
        <v>221</v>
      </c>
      <c r="D13" s="36">
        <f t="shared" si="0"/>
        <v>75</v>
      </c>
      <c r="E13" s="30">
        <v>150</v>
      </c>
      <c r="F13" s="7">
        <f t="shared" ref="F13" si="7">CEILING(E13*0.87,1)</f>
        <v>131</v>
      </c>
      <c r="G13" s="7">
        <f t="shared" ref="G13" si="8">CEILING(E13*0.77,1)</f>
        <v>116</v>
      </c>
      <c r="H13" s="7">
        <f t="shared" ref="H13" si="9">CEILING(E13*0.67,1)</f>
        <v>101</v>
      </c>
      <c r="I13" s="7" t="s">
        <v>332</v>
      </c>
      <c r="J13" s="3"/>
    </row>
    <row r="14" spans="1:10" ht="12.75" x14ac:dyDescent="0.2">
      <c r="A14" s="4" t="s">
        <v>37</v>
      </c>
      <c r="B14" s="5" t="s">
        <v>222</v>
      </c>
      <c r="C14" s="6" t="s">
        <v>39</v>
      </c>
      <c r="D14" s="36">
        <f t="shared" si="0"/>
        <v>105</v>
      </c>
      <c r="E14" s="30">
        <v>210</v>
      </c>
      <c r="F14" s="7">
        <f t="shared" si="1"/>
        <v>183</v>
      </c>
      <c r="G14" s="7">
        <f t="shared" si="2"/>
        <v>162</v>
      </c>
      <c r="H14" s="7">
        <f t="shared" si="3"/>
        <v>141</v>
      </c>
      <c r="I14" s="7" t="s">
        <v>40</v>
      </c>
      <c r="J14" s="3"/>
    </row>
    <row r="15" spans="1:10" ht="12.75" x14ac:dyDescent="0.2">
      <c r="A15" s="4" t="s">
        <v>37</v>
      </c>
      <c r="B15" s="5" t="s">
        <v>222</v>
      </c>
      <c r="C15" s="6" t="s">
        <v>41</v>
      </c>
      <c r="D15" s="36">
        <f t="shared" si="0"/>
        <v>125</v>
      </c>
      <c r="E15" s="30">
        <v>250</v>
      </c>
      <c r="F15" s="7">
        <f t="shared" si="1"/>
        <v>218</v>
      </c>
      <c r="G15" s="7">
        <f t="shared" si="2"/>
        <v>193</v>
      </c>
      <c r="H15" s="7">
        <f t="shared" si="3"/>
        <v>168</v>
      </c>
      <c r="I15" s="7" t="s">
        <v>17</v>
      </c>
      <c r="J15" s="3"/>
    </row>
    <row r="16" spans="1:10" ht="12.75" x14ac:dyDescent="0.2">
      <c r="A16" s="4" t="s">
        <v>37</v>
      </c>
      <c r="B16" s="5" t="s">
        <v>222</v>
      </c>
      <c r="C16" s="6" t="s">
        <v>43</v>
      </c>
      <c r="D16" s="36">
        <f t="shared" si="0"/>
        <v>495</v>
      </c>
      <c r="E16" s="30">
        <v>990</v>
      </c>
      <c r="F16" s="7">
        <f t="shared" si="1"/>
        <v>862</v>
      </c>
      <c r="G16" s="7">
        <f t="shared" si="2"/>
        <v>763</v>
      </c>
      <c r="H16" s="7">
        <f t="shared" si="3"/>
        <v>664</v>
      </c>
      <c r="I16" s="7" t="s">
        <v>25</v>
      </c>
      <c r="J16" s="3"/>
    </row>
    <row r="17" spans="1:10" ht="12.75" x14ac:dyDescent="0.2">
      <c r="A17" s="4" t="s">
        <v>37</v>
      </c>
      <c r="B17" s="5" t="s">
        <v>222</v>
      </c>
      <c r="C17" s="6" t="s">
        <v>44</v>
      </c>
      <c r="D17" s="36">
        <v>195</v>
      </c>
      <c r="E17" s="30">
        <v>550</v>
      </c>
      <c r="F17" s="7">
        <f t="shared" si="1"/>
        <v>479</v>
      </c>
      <c r="G17" s="7">
        <f t="shared" si="2"/>
        <v>424</v>
      </c>
      <c r="H17" s="7">
        <f t="shared" si="3"/>
        <v>369</v>
      </c>
      <c r="I17" s="7" t="s">
        <v>25</v>
      </c>
      <c r="J17" s="3"/>
    </row>
    <row r="18" spans="1:10" ht="12.75" x14ac:dyDescent="0.2">
      <c r="A18" s="4" t="s">
        <v>37</v>
      </c>
      <c r="B18" s="5" t="s">
        <v>217</v>
      </c>
      <c r="C18" s="6" t="s">
        <v>198</v>
      </c>
      <c r="D18" s="36">
        <f t="shared" ref="D18:D50" si="10">E18/2</f>
        <v>225</v>
      </c>
      <c r="E18" s="30">
        <v>450</v>
      </c>
      <c r="F18" s="7">
        <f t="shared" si="1"/>
        <v>392</v>
      </c>
      <c r="G18" s="7">
        <f t="shared" si="2"/>
        <v>347</v>
      </c>
      <c r="H18" s="7">
        <f t="shared" si="3"/>
        <v>302</v>
      </c>
      <c r="I18" s="7" t="s">
        <v>21</v>
      </c>
      <c r="J18" s="3"/>
    </row>
    <row r="19" spans="1:10" ht="12.75" x14ac:dyDescent="0.2">
      <c r="A19" s="4" t="s">
        <v>37</v>
      </c>
      <c r="B19" s="5" t="s">
        <v>217</v>
      </c>
      <c r="C19" s="6" t="s">
        <v>43</v>
      </c>
      <c r="D19" s="36">
        <f t="shared" si="10"/>
        <v>495</v>
      </c>
      <c r="E19" s="30">
        <v>990</v>
      </c>
      <c r="F19" s="7">
        <f t="shared" si="1"/>
        <v>862</v>
      </c>
      <c r="G19" s="7">
        <f t="shared" si="2"/>
        <v>763</v>
      </c>
      <c r="H19" s="7">
        <f t="shared" si="3"/>
        <v>664</v>
      </c>
      <c r="I19" s="7" t="s">
        <v>21</v>
      </c>
      <c r="J19" s="3"/>
    </row>
    <row r="20" spans="1:10" ht="12.75" x14ac:dyDescent="0.2">
      <c r="A20" s="4" t="s">
        <v>46</v>
      </c>
      <c r="B20" s="5" t="s">
        <v>47</v>
      </c>
      <c r="C20" s="6" t="s">
        <v>223</v>
      </c>
      <c r="D20" s="36">
        <f t="shared" si="10"/>
        <v>495</v>
      </c>
      <c r="E20" s="30">
        <v>990</v>
      </c>
      <c r="F20" s="7">
        <f t="shared" si="1"/>
        <v>862</v>
      </c>
      <c r="G20" s="7">
        <f t="shared" si="2"/>
        <v>763</v>
      </c>
      <c r="H20" s="7">
        <f t="shared" si="3"/>
        <v>664</v>
      </c>
      <c r="I20" s="7" t="s">
        <v>24</v>
      </c>
      <c r="J20" s="3"/>
    </row>
    <row r="21" spans="1:10" ht="12.75" x14ac:dyDescent="0.2">
      <c r="A21" s="4" t="s">
        <v>46</v>
      </c>
      <c r="B21" s="5" t="s">
        <v>47</v>
      </c>
      <c r="C21" s="6" t="s">
        <v>224</v>
      </c>
      <c r="D21" s="36">
        <f t="shared" si="10"/>
        <v>1800</v>
      </c>
      <c r="E21" s="30">
        <v>3600</v>
      </c>
      <c r="F21" s="7">
        <f t="shared" si="1"/>
        <v>3132</v>
      </c>
      <c r="G21" s="7">
        <f t="shared" si="2"/>
        <v>2772</v>
      </c>
      <c r="H21" s="7">
        <f t="shared" si="3"/>
        <v>2412</v>
      </c>
      <c r="I21" s="7" t="s">
        <v>50</v>
      </c>
      <c r="J21" s="3"/>
    </row>
    <row r="22" spans="1:10" ht="12.75" x14ac:dyDescent="0.2">
      <c r="A22" s="4" t="s">
        <v>51</v>
      </c>
      <c r="B22" s="5" t="s">
        <v>59</v>
      </c>
      <c r="C22" s="6" t="s">
        <v>53</v>
      </c>
      <c r="D22" s="36">
        <f t="shared" si="10"/>
        <v>1250</v>
      </c>
      <c r="E22" s="30">
        <v>2500</v>
      </c>
      <c r="F22" s="7">
        <f t="shared" si="1"/>
        <v>2175</v>
      </c>
      <c r="G22" s="7">
        <f t="shared" si="2"/>
        <v>1925</v>
      </c>
      <c r="H22" s="7">
        <f t="shared" si="3"/>
        <v>1675</v>
      </c>
      <c r="I22" s="7" t="s">
        <v>54</v>
      </c>
      <c r="J22" s="3"/>
    </row>
    <row r="23" spans="1:10" ht="12.75" x14ac:dyDescent="0.2">
      <c r="A23" s="4" t="s">
        <v>51</v>
      </c>
      <c r="B23" s="5" t="s">
        <v>214</v>
      </c>
      <c r="C23" s="6" t="s">
        <v>55</v>
      </c>
      <c r="D23" s="36">
        <f t="shared" si="10"/>
        <v>1800</v>
      </c>
      <c r="E23" s="30">
        <v>3600</v>
      </c>
      <c r="F23" s="7">
        <f t="shared" si="1"/>
        <v>3132</v>
      </c>
      <c r="G23" s="7">
        <f t="shared" si="2"/>
        <v>2772</v>
      </c>
      <c r="H23" s="7">
        <f t="shared" si="3"/>
        <v>2412</v>
      </c>
      <c r="I23" s="7" t="s">
        <v>56</v>
      </c>
      <c r="J23" s="3"/>
    </row>
    <row r="24" spans="1:10" ht="12.75" x14ac:dyDescent="0.2">
      <c r="A24" s="4" t="s">
        <v>51</v>
      </c>
      <c r="B24" s="5" t="s">
        <v>215</v>
      </c>
      <c r="C24" s="6" t="s">
        <v>216</v>
      </c>
      <c r="D24" s="36">
        <f t="shared" si="10"/>
        <v>3600</v>
      </c>
      <c r="E24" s="30">
        <v>7200</v>
      </c>
      <c r="F24" s="7">
        <f t="shared" si="1"/>
        <v>6264</v>
      </c>
      <c r="G24" s="7">
        <f t="shared" si="2"/>
        <v>5544</v>
      </c>
      <c r="H24" s="7">
        <f t="shared" si="3"/>
        <v>4824</v>
      </c>
      <c r="I24" s="7" t="s">
        <v>333</v>
      </c>
      <c r="J24" s="3"/>
    </row>
    <row r="25" spans="1:10" ht="12.75" x14ac:dyDescent="0.2">
      <c r="A25" s="4" t="s">
        <v>51</v>
      </c>
      <c r="B25" s="5" t="s">
        <v>57</v>
      </c>
      <c r="C25" s="6" t="s">
        <v>199</v>
      </c>
      <c r="D25" s="36">
        <f t="shared" si="10"/>
        <v>800</v>
      </c>
      <c r="E25" s="30">
        <v>1600</v>
      </c>
      <c r="F25" s="7">
        <f t="shared" si="1"/>
        <v>1392</v>
      </c>
      <c r="G25" s="7">
        <f t="shared" si="2"/>
        <v>1232</v>
      </c>
      <c r="H25" s="7">
        <f t="shared" si="3"/>
        <v>1072</v>
      </c>
      <c r="I25" s="7" t="s">
        <v>12</v>
      </c>
      <c r="J25" s="3"/>
    </row>
    <row r="26" spans="1:10" ht="12.75" x14ac:dyDescent="0.2">
      <c r="A26" s="4" t="s">
        <v>58</v>
      </c>
      <c r="B26" s="5" t="s">
        <v>59</v>
      </c>
      <c r="C26" s="6" t="s">
        <v>39</v>
      </c>
      <c r="D26" s="36">
        <f t="shared" si="10"/>
        <v>80</v>
      </c>
      <c r="E26" s="30">
        <v>160</v>
      </c>
      <c r="F26" s="7">
        <f t="shared" si="1"/>
        <v>140</v>
      </c>
      <c r="G26" s="7">
        <f t="shared" si="2"/>
        <v>124</v>
      </c>
      <c r="H26" s="7">
        <f t="shared" si="3"/>
        <v>108</v>
      </c>
      <c r="I26" s="7" t="s">
        <v>21</v>
      </c>
      <c r="J26" s="3"/>
    </row>
    <row r="27" spans="1:10" ht="12.75" x14ac:dyDescent="0.2">
      <c r="A27" s="4" t="s">
        <v>58</v>
      </c>
      <c r="B27" s="5" t="s">
        <v>59</v>
      </c>
      <c r="C27" s="6" t="s">
        <v>41</v>
      </c>
      <c r="D27" s="36">
        <f t="shared" si="10"/>
        <v>110</v>
      </c>
      <c r="E27" s="30">
        <v>220</v>
      </c>
      <c r="F27" s="7">
        <f t="shared" ref="F27:F42" si="11">CEILING(E27*0.87,1)</f>
        <v>192</v>
      </c>
      <c r="G27" s="7">
        <f t="shared" ref="G27:G42" si="12">CEILING(E27*0.77,1)</f>
        <v>170</v>
      </c>
      <c r="H27" s="7">
        <f t="shared" ref="H27:H42" si="13">CEILING(E27*0.67,1)</f>
        <v>148</v>
      </c>
      <c r="I27" s="7" t="s">
        <v>21</v>
      </c>
      <c r="J27" s="3"/>
    </row>
    <row r="28" spans="1:10" ht="12.75" x14ac:dyDescent="0.2">
      <c r="A28" s="4" t="s">
        <v>58</v>
      </c>
      <c r="B28" s="5" t="s">
        <v>59</v>
      </c>
      <c r="C28" s="6" t="s">
        <v>60</v>
      </c>
      <c r="D28" s="36">
        <f t="shared" si="10"/>
        <v>175</v>
      </c>
      <c r="E28" s="30">
        <v>350</v>
      </c>
      <c r="F28" s="7">
        <f t="shared" si="11"/>
        <v>305</v>
      </c>
      <c r="G28" s="7">
        <f t="shared" si="12"/>
        <v>270</v>
      </c>
      <c r="H28" s="7">
        <f t="shared" si="13"/>
        <v>235</v>
      </c>
      <c r="I28" s="7" t="s">
        <v>29</v>
      </c>
      <c r="J28" s="3"/>
    </row>
    <row r="29" spans="1:10" ht="12.75" x14ac:dyDescent="0.2">
      <c r="A29" s="4" t="s">
        <v>58</v>
      </c>
      <c r="B29" s="5" t="s">
        <v>59</v>
      </c>
      <c r="C29" s="6" t="s">
        <v>61</v>
      </c>
      <c r="D29" s="36">
        <f t="shared" si="10"/>
        <v>495</v>
      </c>
      <c r="E29" s="30">
        <v>990</v>
      </c>
      <c r="F29" s="7">
        <f t="shared" si="11"/>
        <v>862</v>
      </c>
      <c r="G29" s="7">
        <f t="shared" si="12"/>
        <v>763</v>
      </c>
      <c r="H29" s="7">
        <f t="shared" si="13"/>
        <v>664</v>
      </c>
      <c r="I29" s="7" t="s">
        <v>29</v>
      </c>
      <c r="J29" s="3"/>
    </row>
    <row r="30" spans="1:10" ht="12.75" x14ac:dyDescent="0.2">
      <c r="A30" s="4" t="s">
        <v>62</v>
      </c>
      <c r="B30" s="5" t="s">
        <v>225</v>
      </c>
      <c r="C30" s="6" t="s">
        <v>45</v>
      </c>
      <c r="D30" s="36">
        <f t="shared" si="10"/>
        <v>70</v>
      </c>
      <c r="E30" s="30">
        <v>140</v>
      </c>
      <c r="F30" s="7">
        <f t="shared" si="11"/>
        <v>122</v>
      </c>
      <c r="G30" s="7">
        <f t="shared" si="12"/>
        <v>108</v>
      </c>
      <c r="H30" s="7">
        <f t="shared" si="13"/>
        <v>94</v>
      </c>
      <c r="I30" s="8" t="s">
        <v>17</v>
      </c>
      <c r="J30" s="3"/>
    </row>
    <row r="31" spans="1:10" ht="12.75" x14ac:dyDescent="0.2">
      <c r="A31" s="4" t="s">
        <v>62</v>
      </c>
      <c r="B31" s="5" t="s">
        <v>225</v>
      </c>
      <c r="C31" s="6" t="s">
        <v>63</v>
      </c>
      <c r="D31" s="36">
        <f t="shared" si="10"/>
        <v>245</v>
      </c>
      <c r="E31" s="30">
        <v>490</v>
      </c>
      <c r="F31" s="7">
        <f t="shared" si="11"/>
        <v>427</v>
      </c>
      <c r="G31" s="7">
        <f t="shared" si="12"/>
        <v>378</v>
      </c>
      <c r="H31" s="7">
        <f t="shared" si="13"/>
        <v>329</v>
      </c>
      <c r="I31" s="7" t="s">
        <v>24</v>
      </c>
      <c r="J31" s="3"/>
    </row>
    <row r="32" spans="1:10" ht="12.75" x14ac:dyDescent="0.2">
      <c r="A32" s="4" t="s">
        <v>62</v>
      </c>
      <c r="B32" s="5" t="s">
        <v>38</v>
      </c>
      <c r="C32" s="6" t="s">
        <v>64</v>
      </c>
      <c r="D32" s="36">
        <f t="shared" si="10"/>
        <v>495</v>
      </c>
      <c r="E32" s="30">
        <v>990</v>
      </c>
      <c r="F32" s="7">
        <f t="shared" si="11"/>
        <v>862</v>
      </c>
      <c r="G32" s="7">
        <f t="shared" si="12"/>
        <v>763</v>
      </c>
      <c r="H32" s="7">
        <f t="shared" si="13"/>
        <v>664</v>
      </c>
      <c r="I32" s="7" t="s">
        <v>24</v>
      </c>
      <c r="J32" s="3"/>
    </row>
    <row r="33" spans="1:10" ht="12.75" x14ac:dyDescent="0.2">
      <c r="A33" s="4" t="s">
        <v>62</v>
      </c>
      <c r="B33" s="5" t="s">
        <v>65</v>
      </c>
      <c r="C33" s="6" t="s">
        <v>226</v>
      </c>
      <c r="D33" s="36">
        <f t="shared" si="10"/>
        <v>215</v>
      </c>
      <c r="E33" s="30">
        <v>430</v>
      </c>
      <c r="F33" s="7">
        <f t="shared" si="11"/>
        <v>375</v>
      </c>
      <c r="G33" s="7">
        <f t="shared" si="12"/>
        <v>332</v>
      </c>
      <c r="H33" s="7">
        <f t="shared" si="13"/>
        <v>289</v>
      </c>
      <c r="I33" s="7" t="s">
        <v>67</v>
      </c>
      <c r="J33" s="3"/>
    </row>
    <row r="34" spans="1:10" ht="12.75" x14ac:dyDescent="0.2">
      <c r="A34" s="4" t="s">
        <v>62</v>
      </c>
      <c r="B34" s="5" t="s">
        <v>68</v>
      </c>
      <c r="C34" s="6" t="s">
        <v>227</v>
      </c>
      <c r="D34" s="36">
        <f t="shared" si="10"/>
        <v>345</v>
      </c>
      <c r="E34" s="30">
        <v>690</v>
      </c>
      <c r="F34" s="7">
        <f t="shared" si="11"/>
        <v>601</v>
      </c>
      <c r="G34" s="7">
        <f t="shared" si="12"/>
        <v>532</v>
      </c>
      <c r="H34" s="7">
        <f t="shared" si="13"/>
        <v>463</v>
      </c>
      <c r="I34" s="7" t="s">
        <v>28</v>
      </c>
      <c r="J34" s="3"/>
    </row>
    <row r="35" spans="1:10" ht="12.75" x14ac:dyDescent="0.2">
      <c r="A35" s="4" t="s">
        <v>62</v>
      </c>
      <c r="B35" s="5" t="s">
        <v>68</v>
      </c>
      <c r="C35" s="6" t="s">
        <v>228</v>
      </c>
      <c r="D35" s="36">
        <f t="shared" si="10"/>
        <v>850</v>
      </c>
      <c r="E35" s="30">
        <v>1700</v>
      </c>
      <c r="F35" s="7">
        <f t="shared" si="11"/>
        <v>1479</v>
      </c>
      <c r="G35" s="7">
        <f t="shared" si="12"/>
        <v>1309</v>
      </c>
      <c r="H35" s="7">
        <f t="shared" si="13"/>
        <v>1139</v>
      </c>
      <c r="I35" s="7" t="s">
        <v>12</v>
      </c>
      <c r="J35" s="3"/>
    </row>
    <row r="36" spans="1:10" ht="38.25" customHeight="1" x14ac:dyDescent="0.2">
      <c r="A36" s="4" t="s">
        <v>69</v>
      </c>
      <c r="B36" s="5" t="s">
        <v>229</v>
      </c>
      <c r="C36" s="6" t="s">
        <v>70</v>
      </c>
      <c r="D36" s="36">
        <f t="shared" si="10"/>
        <v>240</v>
      </c>
      <c r="E36" s="30">
        <v>480</v>
      </c>
      <c r="F36" s="7">
        <f t="shared" si="11"/>
        <v>418</v>
      </c>
      <c r="G36" s="7">
        <f t="shared" si="12"/>
        <v>370</v>
      </c>
      <c r="H36" s="7">
        <f t="shared" si="13"/>
        <v>322</v>
      </c>
      <c r="I36" s="7" t="s">
        <v>67</v>
      </c>
      <c r="J36" s="3"/>
    </row>
    <row r="37" spans="1:10" ht="12.75" x14ac:dyDescent="0.2">
      <c r="A37" s="4" t="s">
        <v>69</v>
      </c>
      <c r="B37" s="5" t="s">
        <v>10</v>
      </c>
      <c r="C37" s="6" t="s">
        <v>72</v>
      </c>
      <c r="D37" s="36">
        <f t="shared" si="10"/>
        <v>995</v>
      </c>
      <c r="E37" s="30">
        <v>1990</v>
      </c>
      <c r="F37" s="7">
        <f t="shared" si="11"/>
        <v>1732</v>
      </c>
      <c r="G37" s="7">
        <f t="shared" si="12"/>
        <v>1533</v>
      </c>
      <c r="H37" s="7">
        <f t="shared" si="13"/>
        <v>1334</v>
      </c>
      <c r="I37" s="7" t="s">
        <v>12</v>
      </c>
      <c r="J37" s="3"/>
    </row>
    <row r="38" spans="1:10" ht="12.75" x14ac:dyDescent="0.2">
      <c r="A38" s="4" t="s">
        <v>74</v>
      </c>
      <c r="B38" s="5" t="s">
        <v>75</v>
      </c>
      <c r="C38" s="6" t="s">
        <v>230</v>
      </c>
      <c r="D38" s="36">
        <f t="shared" si="10"/>
        <v>75</v>
      </c>
      <c r="E38" s="30">
        <v>150</v>
      </c>
      <c r="F38" s="7">
        <f t="shared" si="11"/>
        <v>131</v>
      </c>
      <c r="G38" s="7">
        <f t="shared" si="12"/>
        <v>116</v>
      </c>
      <c r="H38" s="7">
        <f t="shared" si="13"/>
        <v>101</v>
      </c>
      <c r="I38" s="7" t="s">
        <v>133</v>
      </c>
      <c r="J38" s="3"/>
    </row>
    <row r="39" spans="1:10" ht="12.75" x14ac:dyDescent="0.2">
      <c r="A39" s="4" t="s">
        <v>74</v>
      </c>
      <c r="B39" s="5" t="s">
        <v>75</v>
      </c>
      <c r="C39" s="6" t="s">
        <v>123</v>
      </c>
      <c r="D39" s="36">
        <f t="shared" si="10"/>
        <v>325</v>
      </c>
      <c r="E39" s="30">
        <v>650</v>
      </c>
      <c r="F39" s="7">
        <f t="shared" si="11"/>
        <v>566</v>
      </c>
      <c r="G39" s="7">
        <f t="shared" si="12"/>
        <v>501</v>
      </c>
      <c r="H39" s="7">
        <f t="shared" si="13"/>
        <v>436</v>
      </c>
      <c r="I39" s="7" t="s">
        <v>29</v>
      </c>
      <c r="J39" s="3"/>
    </row>
    <row r="40" spans="1:10" ht="12.75" x14ac:dyDescent="0.2">
      <c r="A40" s="4" t="s">
        <v>74</v>
      </c>
      <c r="B40" s="5" t="s">
        <v>75</v>
      </c>
      <c r="C40" s="6" t="s">
        <v>264</v>
      </c>
      <c r="D40" s="36">
        <f t="shared" si="10"/>
        <v>1800</v>
      </c>
      <c r="E40" s="30">
        <v>3600</v>
      </c>
      <c r="F40" s="7">
        <f t="shared" si="11"/>
        <v>3132</v>
      </c>
      <c r="G40" s="7">
        <f t="shared" si="12"/>
        <v>2772</v>
      </c>
      <c r="H40" s="7">
        <f t="shared" si="13"/>
        <v>2412</v>
      </c>
      <c r="I40" s="7" t="s">
        <v>29</v>
      </c>
      <c r="J40" s="3"/>
    </row>
    <row r="41" spans="1:10" ht="13.5" thickBot="1" x14ac:dyDescent="0.25">
      <c r="A41" s="4" t="s">
        <v>74</v>
      </c>
      <c r="B41" s="20" t="s">
        <v>77</v>
      </c>
      <c r="C41" s="6" t="s">
        <v>78</v>
      </c>
      <c r="D41" s="36">
        <f t="shared" si="10"/>
        <v>850</v>
      </c>
      <c r="E41" s="30">
        <v>1700</v>
      </c>
      <c r="F41" s="7">
        <f t="shared" si="11"/>
        <v>1479</v>
      </c>
      <c r="G41" s="7">
        <f t="shared" si="12"/>
        <v>1309</v>
      </c>
      <c r="H41" s="7">
        <f t="shared" si="13"/>
        <v>1139</v>
      </c>
      <c r="I41" s="7" t="s">
        <v>67</v>
      </c>
      <c r="J41" s="3"/>
    </row>
    <row r="42" spans="1:10" ht="13.5" customHeight="1" x14ac:dyDescent="0.2">
      <c r="A42" s="18" t="s">
        <v>79</v>
      </c>
      <c r="B42" s="23" t="s">
        <v>232</v>
      </c>
      <c r="C42" s="19" t="s">
        <v>168</v>
      </c>
      <c r="D42" s="36">
        <f t="shared" si="10"/>
        <v>195</v>
      </c>
      <c r="E42" s="33">
        <v>390</v>
      </c>
      <c r="F42" s="34">
        <f t="shared" si="11"/>
        <v>340</v>
      </c>
      <c r="G42" s="34">
        <f t="shared" si="12"/>
        <v>301</v>
      </c>
      <c r="H42" s="34">
        <f t="shared" si="13"/>
        <v>262</v>
      </c>
      <c r="I42" s="35" t="s">
        <v>21</v>
      </c>
      <c r="J42" s="3"/>
    </row>
    <row r="43" spans="1:10" ht="12.75" x14ac:dyDescent="0.2">
      <c r="A43" s="18" t="s">
        <v>79</v>
      </c>
      <c r="B43" s="25" t="s">
        <v>233</v>
      </c>
      <c r="C43" s="19" t="s">
        <v>231</v>
      </c>
      <c r="D43" s="36">
        <f t="shared" si="10"/>
        <v>245</v>
      </c>
      <c r="E43" s="30">
        <v>490</v>
      </c>
      <c r="F43" s="7">
        <f>CEILING(E43*0.87,1)</f>
        <v>427</v>
      </c>
      <c r="G43" s="7">
        <f>CEILING(E43*0.77,1)</f>
        <v>378</v>
      </c>
      <c r="H43" s="7">
        <f>CEILING(E43*0.67,1)</f>
        <v>329</v>
      </c>
      <c r="I43" s="7" t="s">
        <v>29</v>
      </c>
      <c r="J43" s="3"/>
    </row>
    <row r="44" spans="1:10" ht="13.5" thickBot="1" x14ac:dyDescent="0.25">
      <c r="A44" s="18" t="s">
        <v>79</v>
      </c>
      <c r="B44" s="26"/>
      <c r="C44" s="19" t="s">
        <v>263</v>
      </c>
      <c r="D44" s="36">
        <f t="shared" si="10"/>
        <v>495</v>
      </c>
      <c r="E44" s="30">
        <v>990</v>
      </c>
      <c r="F44" s="7">
        <f>CEILING(E44*0.87,1)</f>
        <v>862</v>
      </c>
      <c r="G44" s="7">
        <f>CEILING(E44*0.77,1)</f>
        <v>763</v>
      </c>
      <c r="H44" s="7">
        <f>CEILING(E44*0.67,1)</f>
        <v>664</v>
      </c>
      <c r="I44" s="7" t="s">
        <v>29</v>
      </c>
      <c r="J44" s="3"/>
    </row>
    <row r="45" spans="1:10" ht="15" customHeight="1" x14ac:dyDescent="0.2">
      <c r="A45" s="18" t="s">
        <v>81</v>
      </c>
      <c r="B45" s="23" t="s">
        <v>82</v>
      </c>
      <c r="C45" s="19" t="s">
        <v>83</v>
      </c>
      <c r="D45" s="36">
        <f t="shared" si="10"/>
        <v>260</v>
      </c>
      <c r="E45" s="30">
        <v>520</v>
      </c>
      <c r="F45" s="7">
        <f t="shared" ref="F45:F64" si="14">CEILING(E45*0.87,1)</f>
        <v>453</v>
      </c>
      <c r="G45" s="7">
        <f t="shared" ref="G45:G64" si="15">CEILING(E45*0.77,1)</f>
        <v>401</v>
      </c>
      <c r="H45" s="7">
        <f t="shared" ref="H45:H64" si="16">CEILING(E45*0.67,1)</f>
        <v>349</v>
      </c>
      <c r="I45" s="7" t="s">
        <v>234</v>
      </c>
      <c r="J45" s="3"/>
    </row>
    <row r="46" spans="1:10" ht="13.5" customHeight="1" x14ac:dyDescent="0.2">
      <c r="A46" s="18" t="s">
        <v>81</v>
      </c>
      <c r="B46" s="24" t="s">
        <v>235</v>
      </c>
      <c r="C46" s="19" t="s">
        <v>84</v>
      </c>
      <c r="D46" s="36">
        <f t="shared" si="10"/>
        <v>180</v>
      </c>
      <c r="E46" s="30">
        <v>360</v>
      </c>
      <c r="F46" s="7">
        <f t="shared" si="14"/>
        <v>314</v>
      </c>
      <c r="G46" s="7">
        <f t="shared" si="15"/>
        <v>278</v>
      </c>
      <c r="H46" s="7">
        <f t="shared" si="16"/>
        <v>242</v>
      </c>
      <c r="I46" s="7" t="s">
        <v>12</v>
      </c>
      <c r="J46" s="3"/>
    </row>
    <row r="47" spans="1:10" ht="12.75" customHeight="1" x14ac:dyDescent="0.2">
      <c r="A47" s="18" t="s">
        <v>81</v>
      </c>
      <c r="B47" s="25" t="s">
        <v>236</v>
      </c>
      <c r="C47" s="19" t="s">
        <v>49</v>
      </c>
      <c r="D47" s="36">
        <f t="shared" si="10"/>
        <v>215</v>
      </c>
      <c r="E47" s="30">
        <v>430</v>
      </c>
      <c r="F47" s="7">
        <f t="shared" si="14"/>
        <v>375</v>
      </c>
      <c r="G47" s="7">
        <f t="shared" si="15"/>
        <v>332</v>
      </c>
      <c r="H47" s="7">
        <f t="shared" si="16"/>
        <v>289</v>
      </c>
      <c r="I47" s="7" t="s">
        <v>14</v>
      </c>
      <c r="J47" s="3"/>
    </row>
    <row r="48" spans="1:10" ht="50.25" customHeight="1" thickBot="1" x14ac:dyDescent="0.25">
      <c r="A48" s="18" t="s">
        <v>81</v>
      </c>
      <c r="B48" s="26" t="s">
        <v>237</v>
      </c>
      <c r="C48" s="19" t="s">
        <v>262</v>
      </c>
      <c r="D48" s="36">
        <f t="shared" si="10"/>
        <v>700</v>
      </c>
      <c r="E48" s="30">
        <v>1400</v>
      </c>
      <c r="F48" s="7">
        <f t="shared" si="14"/>
        <v>1218</v>
      </c>
      <c r="G48" s="7">
        <f t="shared" si="15"/>
        <v>1078</v>
      </c>
      <c r="H48" s="7">
        <f t="shared" si="16"/>
        <v>938</v>
      </c>
      <c r="I48" s="7" t="s">
        <v>9</v>
      </c>
      <c r="J48" s="3"/>
    </row>
    <row r="49" spans="1:10" ht="12.75" x14ac:dyDescent="0.2">
      <c r="A49" s="4" t="s">
        <v>81</v>
      </c>
      <c r="B49" s="21" t="s">
        <v>85</v>
      </c>
      <c r="C49" s="6" t="s">
        <v>11</v>
      </c>
      <c r="D49" s="36">
        <f t="shared" si="10"/>
        <v>995</v>
      </c>
      <c r="E49" s="30">
        <v>1990</v>
      </c>
      <c r="F49" s="7">
        <f t="shared" si="14"/>
        <v>1732</v>
      </c>
      <c r="G49" s="7">
        <f t="shared" si="15"/>
        <v>1533</v>
      </c>
      <c r="H49" s="7">
        <f t="shared" si="16"/>
        <v>1334</v>
      </c>
      <c r="I49" s="7" t="s">
        <v>12</v>
      </c>
      <c r="J49" s="3"/>
    </row>
    <row r="50" spans="1:10" ht="14.25" customHeight="1" x14ac:dyDescent="0.2">
      <c r="A50" s="4" t="s">
        <v>86</v>
      </c>
      <c r="B50" s="5" t="s">
        <v>243</v>
      </c>
      <c r="C50" s="6" t="s">
        <v>168</v>
      </c>
      <c r="D50" s="36">
        <f t="shared" si="10"/>
        <v>110</v>
      </c>
      <c r="E50" s="30">
        <v>220</v>
      </c>
      <c r="F50" s="7">
        <f t="shared" si="14"/>
        <v>192</v>
      </c>
      <c r="G50" s="7">
        <f t="shared" si="15"/>
        <v>170</v>
      </c>
      <c r="H50" s="7">
        <f t="shared" si="16"/>
        <v>148</v>
      </c>
      <c r="I50" s="7" t="s">
        <v>21</v>
      </c>
      <c r="J50" s="3"/>
    </row>
    <row r="51" spans="1:10" ht="12.75" x14ac:dyDescent="0.2">
      <c r="A51" s="4" t="s">
        <v>86</v>
      </c>
      <c r="B51" s="5" t="s">
        <v>244</v>
      </c>
      <c r="C51" s="6" t="s">
        <v>231</v>
      </c>
      <c r="D51" s="36">
        <f t="shared" ref="D51:D80" si="17">E51/2</f>
        <v>175</v>
      </c>
      <c r="E51" s="30">
        <v>350</v>
      </c>
      <c r="F51" s="7">
        <f t="shared" si="14"/>
        <v>305</v>
      </c>
      <c r="G51" s="7">
        <f t="shared" si="15"/>
        <v>270</v>
      </c>
      <c r="H51" s="7">
        <f t="shared" si="16"/>
        <v>235</v>
      </c>
      <c r="I51" s="7" t="s">
        <v>29</v>
      </c>
      <c r="J51" s="3"/>
    </row>
    <row r="52" spans="1:10" ht="12.75" x14ac:dyDescent="0.2">
      <c r="A52" s="4" t="s">
        <v>86</v>
      </c>
      <c r="B52" s="5" t="s">
        <v>336</v>
      </c>
      <c r="C52" s="6" t="s">
        <v>246</v>
      </c>
      <c r="D52" s="36">
        <f t="shared" si="17"/>
        <v>175</v>
      </c>
      <c r="E52" s="30">
        <v>350</v>
      </c>
      <c r="F52" s="7">
        <f t="shared" si="14"/>
        <v>305</v>
      </c>
      <c r="G52" s="7">
        <f t="shared" si="15"/>
        <v>270</v>
      </c>
      <c r="H52" s="7">
        <f t="shared" si="16"/>
        <v>235</v>
      </c>
      <c r="I52" s="7" t="s">
        <v>90</v>
      </c>
      <c r="J52" s="3"/>
    </row>
    <row r="53" spans="1:10" ht="12.75" x14ac:dyDescent="0.2">
      <c r="A53" s="4" t="s">
        <v>86</v>
      </c>
      <c r="B53" s="5" t="s">
        <v>87</v>
      </c>
      <c r="C53" s="6" t="s">
        <v>261</v>
      </c>
      <c r="D53" s="36">
        <f t="shared" si="17"/>
        <v>495</v>
      </c>
      <c r="E53" s="30">
        <v>990</v>
      </c>
      <c r="F53" s="7">
        <f t="shared" si="14"/>
        <v>862</v>
      </c>
      <c r="G53" s="7">
        <f t="shared" si="15"/>
        <v>763</v>
      </c>
      <c r="H53" s="7">
        <f t="shared" si="16"/>
        <v>664</v>
      </c>
      <c r="I53" s="7" t="s">
        <v>29</v>
      </c>
      <c r="J53" s="3"/>
    </row>
    <row r="54" spans="1:10" ht="12.75" x14ac:dyDescent="0.2">
      <c r="A54" s="4" t="s">
        <v>86</v>
      </c>
      <c r="B54" s="5" t="s">
        <v>238</v>
      </c>
      <c r="C54" s="6" t="s">
        <v>239</v>
      </c>
      <c r="D54" s="36">
        <f t="shared" si="17"/>
        <v>275</v>
      </c>
      <c r="E54" s="30">
        <v>550</v>
      </c>
      <c r="F54" s="7">
        <f t="shared" si="14"/>
        <v>479</v>
      </c>
      <c r="G54" s="7">
        <f t="shared" si="15"/>
        <v>424</v>
      </c>
      <c r="H54" s="7">
        <f t="shared" si="16"/>
        <v>369</v>
      </c>
      <c r="I54" s="7" t="s">
        <v>90</v>
      </c>
      <c r="J54" s="3"/>
    </row>
    <row r="55" spans="1:10" ht="12.75" x14ac:dyDescent="0.2">
      <c r="A55" s="4" t="s">
        <v>86</v>
      </c>
      <c r="B55" s="5" t="s">
        <v>241</v>
      </c>
      <c r="C55" s="6" t="s">
        <v>240</v>
      </c>
      <c r="D55" s="36">
        <f t="shared" si="17"/>
        <v>345</v>
      </c>
      <c r="E55" s="30">
        <v>690</v>
      </c>
      <c r="F55" s="7">
        <f t="shared" ref="F55" si="18">CEILING(E55*0.87,1)</f>
        <v>601</v>
      </c>
      <c r="G55" s="7">
        <f t="shared" ref="G55" si="19">CEILING(E55*0.77,1)</f>
        <v>532</v>
      </c>
      <c r="H55" s="7">
        <f t="shared" ref="H55" si="20">CEILING(E55*0.67,1)</f>
        <v>463</v>
      </c>
      <c r="I55" s="7" t="s">
        <v>176</v>
      </c>
      <c r="J55" s="3"/>
    </row>
    <row r="56" spans="1:10" ht="12.75" x14ac:dyDescent="0.2">
      <c r="A56" s="4" t="s">
        <v>86</v>
      </c>
      <c r="B56" s="5" t="s">
        <v>112</v>
      </c>
      <c r="C56" s="6" t="s">
        <v>245</v>
      </c>
      <c r="D56" s="36">
        <f t="shared" si="17"/>
        <v>850</v>
      </c>
      <c r="E56" s="30">
        <v>1700</v>
      </c>
      <c r="F56" s="7">
        <f t="shared" si="14"/>
        <v>1479</v>
      </c>
      <c r="G56" s="7">
        <f t="shared" si="15"/>
        <v>1309</v>
      </c>
      <c r="H56" s="7">
        <f t="shared" si="16"/>
        <v>1139</v>
      </c>
      <c r="I56" s="7" t="s">
        <v>90</v>
      </c>
      <c r="J56" s="3"/>
    </row>
    <row r="57" spans="1:10" ht="12.75" x14ac:dyDescent="0.2">
      <c r="A57" s="4" t="s">
        <v>91</v>
      </c>
      <c r="B57" s="5" t="s">
        <v>92</v>
      </c>
      <c r="C57" s="6" t="s">
        <v>93</v>
      </c>
      <c r="D57" s="36">
        <f t="shared" si="17"/>
        <v>345</v>
      </c>
      <c r="E57" s="30">
        <v>690</v>
      </c>
      <c r="F57" s="7">
        <f t="shared" si="14"/>
        <v>601</v>
      </c>
      <c r="G57" s="7">
        <f t="shared" si="15"/>
        <v>532</v>
      </c>
      <c r="H57" s="7">
        <f t="shared" si="16"/>
        <v>463</v>
      </c>
      <c r="I57" s="7" t="s">
        <v>25</v>
      </c>
      <c r="J57" s="3"/>
    </row>
    <row r="58" spans="1:10" ht="12.75" x14ac:dyDescent="0.2">
      <c r="A58" s="4" t="s">
        <v>91</v>
      </c>
      <c r="B58" s="5" t="s">
        <v>92</v>
      </c>
      <c r="C58" s="6" t="s">
        <v>94</v>
      </c>
      <c r="D58" s="36">
        <f t="shared" si="17"/>
        <v>750</v>
      </c>
      <c r="E58" s="30">
        <v>1500</v>
      </c>
      <c r="F58" s="7">
        <f t="shared" si="14"/>
        <v>1305</v>
      </c>
      <c r="G58" s="7">
        <f t="shared" si="15"/>
        <v>1155</v>
      </c>
      <c r="H58" s="7">
        <f t="shared" si="16"/>
        <v>1005</v>
      </c>
      <c r="I58" s="7" t="s">
        <v>24</v>
      </c>
      <c r="J58" s="3"/>
    </row>
    <row r="59" spans="1:10" ht="12.75" x14ac:dyDescent="0.2">
      <c r="A59" s="4" t="s">
        <v>91</v>
      </c>
      <c r="B59" s="5" t="s">
        <v>92</v>
      </c>
      <c r="C59" s="6" t="s">
        <v>259</v>
      </c>
      <c r="D59" s="36">
        <f t="shared" si="17"/>
        <v>1350</v>
      </c>
      <c r="E59" s="30">
        <v>2700</v>
      </c>
      <c r="F59" s="7">
        <f t="shared" si="14"/>
        <v>2349</v>
      </c>
      <c r="G59" s="7">
        <f t="shared" si="15"/>
        <v>2079</v>
      </c>
      <c r="H59" s="7">
        <f t="shared" si="16"/>
        <v>1809</v>
      </c>
      <c r="I59" s="7" t="s">
        <v>24</v>
      </c>
      <c r="J59" s="3"/>
    </row>
    <row r="60" spans="1:10" ht="12.75" x14ac:dyDescent="0.2">
      <c r="A60" s="4" t="s">
        <v>91</v>
      </c>
      <c r="B60" s="5" t="s">
        <v>92</v>
      </c>
      <c r="C60" s="6" t="s">
        <v>260</v>
      </c>
      <c r="D60" s="36">
        <f t="shared" si="17"/>
        <v>1800</v>
      </c>
      <c r="E60" s="30">
        <v>3600</v>
      </c>
      <c r="F60" s="7">
        <f t="shared" si="14"/>
        <v>3132</v>
      </c>
      <c r="G60" s="7">
        <f t="shared" si="15"/>
        <v>2772</v>
      </c>
      <c r="H60" s="7">
        <f t="shared" si="16"/>
        <v>2412</v>
      </c>
      <c r="I60" s="7" t="s">
        <v>50</v>
      </c>
      <c r="J60" s="3"/>
    </row>
    <row r="61" spans="1:10" ht="13.5" thickBot="1" x14ac:dyDescent="0.25">
      <c r="A61" s="4" t="s">
        <v>95</v>
      </c>
      <c r="B61" s="20" t="s">
        <v>247</v>
      </c>
      <c r="C61" s="6" t="s">
        <v>179</v>
      </c>
      <c r="D61" s="36">
        <f t="shared" si="17"/>
        <v>105</v>
      </c>
      <c r="E61" s="30">
        <v>210</v>
      </c>
      <c r="F61" s="7">
        <f t="shared" si="14"/>
        <v>183</v>
      </c>
      <c r="G61" s="7">
        <f t="shared" si="15"/>
        <v>162</v>
      </c>
      <c r="H61" s="7">
        <f t="shared" si="16"/>
        <v>141</v>
      </c>
      <c r="I61" s="7" t="s">
        <v>20</v>
      </c>
      <c r="J61" s="3"/>
    </row>
    <row r="62" spans="1:10" ht="12.75" x14ac:dyDescent="0.2">
      <c r="A62" s="18" t="s">
        <v>95</v>
      </c>
      <c r="B62" s="23" t="s">
        <v>248</v>
      </c>
      <c r="C62" s="19" t="s">
        <v>179</v>
      </c>
      <c r="D62" s="36">
        <f t="shared" si="17"/>
        <v>195</v>
      </c>
      <c r="E62" s="30">
        <v>390</v>
      </c>
      <c r="F62" s="7">
        <f t="shared" si="14"/>
        <v>340</v>
      </c>
      <c r="G62" s="7">
        <f t="shared" si="15"/>
        <v>301</v>
      </c>
      <c r="H62" s="7">
        <f t="shared" si="16"/>
        <v>262</v>
      </c>
      <c r="I62" s="7" t="s">
        <v>29</v>
      </c>
      <c r="J62" s="3"/>
    </row>
    <row r="63" spans="1:10" ht="13.5" thickBot="1" x14ac:dyDescent="0.25">
      <c r="A63" s="18" t="s">
        <v>95</v>
      </c>
      <c r="B63" s="26" t="s">
        <v>249</v>
      </c>
      <c r="C63" s="19" t="s">
        <v>96</v>
      </c>
      <c r="D63" s="36">
        <f t="shared" si="17"/>
        <v>495</v>
      </c>
      <c r="E63" s="30">
        <v>990</v>
      </c>
      <c r="F63" s="7">
        <f t="shared" si="14"/>
        <v>862</v>
      </c>
      <c r="G63" s="7">
        <f t="shared" si="15"/>
        <v>763</v>
      </c>
      <c r="H63" s="7">
        <f t="shared" si="16"/>
        <v>664</v>
      </c>
      <c r="I63" s="7" t="s">
        <v>90</v>
      </c>
      <c r="J63" s="3"/>
    </row>
    <row r="64" spans="1:10" ht="12.75" x14ac:dyDescent="0.2">
      <c r="A64" s="4" t="s">
        <v>97</v>
      </c>
      <c r="B64" s="22" t="s">
        <v>250</v>
      </c>
      <c r="C64" s="19" t="s">
        <v>251</v>
      </c>
      <c r="D64" s="36">
        <f t="shared" si="17"/>
        <v>195</v>
      </c>
      <c r="E64" s="30">
        <v>390</v>
      </c>
      <c r="F64" s="7">
        <f t="shared" si="14"/>
        <v>340</v>
      </c>
      <c r="G64" s="7">
        <f t="shared" si="15"/>
        <v>301</v>
      </c>
      <c r="H64" s="7">
        <f t="shared" si="16"/>
        <v>262</v>
      </c>
      <c r="I64" s="7" t="s">
        <v>21</v>
      </c>
      <c r="J64" s="3"/>
    </row>
    <row r="65" spans="1:10" ht="12.75" x14ac:dyDescent="0.2">
      <c r="A65" s="4" t="s">
        <v>97</v>
      </c>
      <c r="B65" s="27" t="s">
        <v>52</v>
      </c>
      <c r="C65" s="6" t="s">
        <v>200</v>
      </c>
      <c r="D65" s="36">
        <f t="shared" si="17"/>
        <v>495</v>
      </c>
      <c r="E65" s="30">
        <v>990</v>
      </c>
      <c r="F65" s="7">
        <f t="shared" ref="F65:F89" si="21">CEILING(E65*0.87,1)</f>
        <v>862</v>
      </c>
      <c r="G65" s="7">
        <f t="shared" ref="G65:G89" si="22">CEILING(E65*0.77,1)</f>
        <v>763</v>
      </c>
      <c r="H65" s="7">
        <f t="shared" ref="H65:H89" si="23">CEILING(E65*0.67,1)</f>
        <v>664</v>
      </c>
      <c r="I65" s="7" t="s">
        <v>90</v>
      </c>
      <c r="J65" s="3"/>
    </row>
    <row r="66" spans="1:10" ht="12.75" x14ac:dyDescent="0.2">
      <c r="A66" s="4" t="s">
        <v>97</v>
      </c>
      <c r="B66" s="9" t="s">
        <v>52</v>
      </c>
      <c r="C66" s="6" t="s">
        <v>201</v>
      </c>
      <c r="D66" s="36">
        <f t="shared" si="17"/>
        <v>950</v>
      </c>
      <c r="E66" s="30">
        <v>1900</v>
      </c>
      <c r="F66" s="7">
        <f t="shared" si="21"/>
        <v>1653</v>
      </c>
      <c r="G66" s="7">
        <f t="shared" si="22"/>
        <v>1463</v>
      </c>
      <c r="H66" s="7">
        <f t="shared" si="23"/>
        <v>1273</v>
      </c>
      <c r="I66" s="7" t="s">
        <v>90</v>
      </c>
      <c r="J66" s="3"/>
    </row>
    <row r="67" spans="1:10" ht="12.75" x14ac:dyDescent="0.2">
      <c r="A67" s="4" t="s">
        <v>98</v>
      </c>
      <c r="B67" s="5" t="s">
        <v>52</v>
      </c>
      <c r="C67" s="6" t="s">
        <v>99</v>
      </c>
      <c r="D67" s="36">
        <f t="shared" si="17"/>
        <v>145</v>
      </c>
      <c r="E67" s="30">
        <v>290</v>
      </c>
      <c r="F67" s="7">
        <f t="shared" si="21"/>
        <v>253</v>
      </c>
      <c r="G67" s="7">
        <f t="shared" si="22"/>
        <v>224</v>
      </c>
      <c r="H67" s="7">
        <f t="shared" si="23"/>
        <v>195</v>
      </c>
      <c r="I67" s="7" t="s">
        <v>25</v>
      </c>
      <c r="J67" s="3"/>
    </row>
    <row r="68" spans="1:10" ht="12.75" x14ac:dyDescent="0.2">
      <c r="A68" s="4" t="s">
        <v>98</v>
      </c>
      <c r="B68" s="5" t="s">
        <v>52</v>
      </c>
      <c r="C68" s="6" t="s">
        <v>49</v>
      </c>
      <c r="D68" s="36">
        <f t="shared" si="17"/>
        <v>215</v>
      </c>
      <c r="E68" s="30">
        <v>430</v>
      </c>
      <c r="F68" s="7">
        <f t="shared" si="21"/>
        <v>375</v>
      </c>
      <c r="G68" s="7">
        <f t="shared" si="22"/>
        <v>332</v>
      </c>
      <c r="H68" s="7">
        <f t="shared" si="23"/>
        <v>289</v>
      </c>
      <c r="I68" s="7" t="s">
        <v>25</v>
      </c>
      <c r="J68" s="3"/>
    </row>
    <row r="69" spans="1:10" ht="12.75" x14ac:dyDescent="0.2">
      <c r="A69" s="4" t="s">
        <v>98</v>
      </c>
      <c r="B69" s="5" t="s">
        <v>52</v>
      </c>
      <c r="C69" s="6" t="s">
        <v>342</v>
      </c>
      <c r="D69" s="36">
        <f t="shared" si="17"/>
        <v>495</v>
      </c>
      <c r="E69" s="30">
        <v>990</v>
      </c>
      <c r="F69" s="7">
        <f t="shared" si="21"/>
        <v>862</v>
      </c>
      <c r="G69" s="7">
        <f t="shared" si="22"/>
        <v>763</v>
      </c>
      <c r="H69" s="7">
        <f t="shared" si="23"/>
        <v>664</v>
      </c>
      <c r="I69" s="7"/>
      <c r="J69" s="3"/>
    </row>
    <row r="70" spans="1:10" ht="12.75" x14ac:dyDescent="0.2">
      <c r="A70" s="4" t="s">
        <v>98</v>
      </c>
      <c r="B70" s="5" t="s">
        <v>16</v>
      </c>
      <c r="C70" s="6" t="s">
        <v>256</v>
      </c>
      <c r="D70" s="36">
        <f t="shared" si="17"/>
        <v>850</v>
      </c>
      <c r="E70" s="30">
        <v>1700</v>
      </c>
      <c r="F70" s="7">
        <f t="shared" si="21"/>
        <v>1479</v>
      </c>
      <c r="G70" s="7">
        <f t="shared" si="22"/>
        <v>1309</v>
      </c>
      <c r="H70" s="7">
        <f t="shared" si="23"/>
        <v>1139</v>
      </c>
      <c r="I70" s="7" t="s">
        <v>25</v>
      </c>
      <c r="J70" s="3"/>
    </row>
    <row r="71" spans="1:10" ht="12" customHeight="1" x14ac:dyDescent="0.2">
      <c r="A71" s="4" t="s">
        <v>98</v>
      </c>
      <c r="B71" s="5" t="s">
        <v>80</v>
      </c>
      <c r="C71" s="6" t="s">
        <v>252</v>
      </c>
      <c r="D71" s="36">
        <f t="shared" si="17"/>
        <v>495</v>
      </c>
      <c r="E71" s="30">
        <v>990</v>
      </c>
      <c r="F71" s="7">
        <f t="shared" si="21"/>
        <v>862</v>
      </c>
      <c r="G71" s="7">
        <f t="shared" si="22"/>
        <v>763</v>
      </c>
      <c r="H71" s="7">
        <f t="shared" si="23"/>
        <v>664</v>
      </c>
      <c r="I71" s="7" t="s">
        <v>12</v>
      </c>
      <c r="J71" s="3"/>
    </row>
    <row r="72" spans="1:10" ht="12" customHeight="1" x14ac:dyDescent="0.2">
      <c r="A72" s="4" t="s">
        <v>98</v>
      </c>
      <c r="B72" s="5" t="s">
        <v>80</v>
      </c>
      <c r="C72" s="6" t="s">
        <v>100</v>
      </c>
      <c r="D72" s="36">
        <f t="shared" si="17"/>
        <v>850</v>
      </c>
      <c r="E72" s="30">
        <v>1700</v>
      </c>
      <c r="F72" s="7">
        <f t="shared" si="21"/>
        <v>1479</v>
      </c>
      <c r="G72" s="7">
        <f t="shared" si="22"/>
        <v>1309</v>
      </c>
      <c r="H72" s="7">
        <f t="shared" si="23"/>
        <v>1139</v>
      </c>
      <c r="I72" s="7" t="s">
        <v>334</v>
      </c>
      <c r="J72" s="3"/>
    </row>
    <row r="73" spans="1:10" ht="12" customHeight="1" x14ac:dyDescent="0.2">
      <c r="A73" s="4" t="s">
        <v>101</v>
      </c>
      <c r="B73" s="5" t="s">
        <v>102</v>
      </c>
      <c r="C73" s="6" t="s">
        <v>194</v>
      </c>
      <c r="D73" s="36">
        <f t="shared" si="17"/>
        <v>345</v>
      </c>
      <c r="E73" s="30">
        <v>690</v>
      </c>
      <c r="F73" s="7">
        <f t="shared" si="21"/>
        <v>601</v>
      </c>
      <c r="G73" s="7">
        <f t="shared" si="22"/>
        <v>532</v>
      </c>
      <c r="H73" s="7">
        <f t="shared" si="23"/>
        <v>463</v>
      </c>
      <c r="I73" s="7" t="s">
        <v>90</v>
      </c>
      <c r="J73" s="3"/>
    </row>
    <row r="74" spans="1:10" ht="12" customHeight="1" x14ac:dyDescent="0.2">
      <c r="A74" s="4" t="s">
        <v>101</v>
      </c>
      <c r="B74" s="5" t="s">
        <v>102</v>
      </c>
      <c r="C74" s="6" t="s">
        <v>257</v>
      </c>
      <c r="D74" s="36">
        <f t="shared" si="17"/>
        <v>550</v>
      </c>
      <c r="E74" s="30">
        <v>1100</v>
      </c>
      <c r="F74" s="7">
        <f t="shared" si="21"/>
        <v>957</v>
      </c>
      <c r="G74" s="7">
        <f t="shared" si="22"/>
        <v>847</v>
      </c>
      <c r="H74" s="7">
        <f t="shared" si="23"/>
        <v>737</v>
      </c>
      <c r="I74" s="7" t="s">
        <v>90</v>
      </c>
      <c r="J74" s="3"/>
    </row>
    <row r="75" spans="1:10" ht="12.75" x14ac:dyDescent="0.2">
      <c r="A75" s="4" t="s">
        <v>103</v>
      </c>
      <c r="B75" s="5" t="s">
        <v>104</v>
      </c>
      <c r="C75" s="6" t="s">
        <v>32</v>
      </c>
      <c r="D75" s="36">
        <f t="shared" si="17"/>
        <v>325</v>
      </c>
      <c r="E75" s="30">
        <v>650</v>
      </c>
      <c r="F75" s="7">
        <f t="shared" si="21"/>
        <v>566</v>
      </c>
      <c r="G75" s="7">
        <f t="shared" si="22"/>
        <v>501</v>
      </c>
      <c r="H75" s="7">
        <f t="shared" si="23"/>
        <v>436</v>
      </c>
      <c r="I75" s="7" t="s">
        <v>25</v>
      </c>
      <c r="J75" s="3"/>
    </row>
    <row r="76" spans="1:10" ht="12.75" x14ac:dyDescent="0.2">
      <c r="A76" s="4" t="s">
        <v>103</v>
      </c>
      <c r="B76" s="5" t="s">
        <v>104</v>
      </c>
      <c r="C76" s="6" t="s">
        <v>253</v>
      </c>
      <c r="D76" s="36">
        <f t="shared" si="17"/>
        <v>600</v>
      </c>
      <c r="E76" s="30">
        <v>1200</v>
      </c>
      <c r="F76" s="7">
        <f t="shared" si="21"/>
        <v>1044</v>
      </c>
      <c r="G76" s="7">
        <f t="shared" si="22"/>
        <v>924</v>
      </c>
      <c r="H76" s="7">
        <f t="shared" si="23"/>
        <v>804</v>
      </c>
      <c r="I76" s="7" t="s">
        <v>24</v>
      </c>
      <c r="J76" s="3"/>
    </row>
    <row r="77" spans="1:10" ht="12.75" x14ac:dyDescent="0.2">
      <c r="A77" s="4" t="s">
        <v>103</v>
      </c>
      <c r="B77" s="5" t="s">
        <v>104</v>
      </c>
      <c r="C77" s="6" t="s">
        <v>258</v>
      </c>
      <c r="D77" s="36">
        <f t="shared" si="17"/>
        <v>1100</v>
      </c>
      <c r="E77" s="30">
        <v>2200</v>
      </c>
      <c r="F77" s="7">
        <f t="shared" si="21"/>
        <v>1914</v>
      </c>
      <c r="G77" s="7">
        <f t="shared" si="22"/>
        <v>1694</v>
      </c>
      <c r="H77" s="7">
        <f t="shared" si="23"/>
        <v>1474</v>
      </c>
      <c r="I77" s="7" t="s">
        <v>24</v>
      </c>
      <c r="J77" s="3"/>
    </row>
    <row r="78" spans="1:10" ht="12.75" x14ac:dyDescent="0.2">
      <c r="A78" s="4" t="s">
        <v>103</v>
      </c>
      <c r="B78" s="5" t="s">
        <v>104</v>
      </c>
      <c r="C78" s="6" t="s">
        <v>254</v>
      </c>
      <c r="D78" s="36">
        <f t="shared" si="17"/>
        <v>1100</v>
      </c>
      <c r="E78" s="30">
        <v>2200</v>
      </c>
      <c r="F78" s="7">
        <f t="shared" si="21"/>
        <v>1914</v>
      </c>
      <c r="G78" s="7">
        <f t="shared" si="22"/>
        <v>1694</v>
      </c>
      <c r="H78" s="7">
        <f t="shared" si="23"/>
        <v>1474</v>
      </c>
      <c r="I78" s="7" t="s">
        <v>24</v>
      </c>
      <c r="J78" s="3"/>
    </row>
    <row r="79" spans="1:10" ht="12.75" x14ac:dyDescent="0.2">
      <c r="A79" s="4" t="s">
        <v>103</v>
      </c>
      <c r="B79" s="5" t="s">
        <v>104</v>
      </c>
      <c r="C79" s="6" t="s">
        <v>256</v>
      </c>
      <c r="D79" s="36">
        <f t="shared" si="17"/>
        <v>1800</v>
      </c>
      <c r="E79" s="30">
        <v>3600</v>
      </c>
      <c r="F79" s="7">
        <f t="shared" si="21"/>
        <v>3132</v>
      </c>
      <c r="G79" s="7">
        <f t="shared" si="22"/>
        <v>2772</v>
      </c>
      <c r="H79" s="7">
        <f t="shared" si="23"/>
        <v>2412</v>
      </c>
      <c r="I79" s="7" t="s">
        <v>50</v>
      </c>
      <c r="J79" s="3"/>
    </row>
    <row r="80" spans="1:10" ht="12.75" x14ac:dyDescent="0.2">
      <c r="A80" s="4" t="s">
        <v>107</v>
      </c>
      <c r="B80" s="5" t="s">
        <v>108</v>
      </c>
      <c r="C80" s="6" t="s">
        <v>110</v>
      </c>
      <c r="D80" s="36">
        <f t="shared" si="17"/>
        <v>75</v>
      </c>
      <c r="E80" s="30">
        <v>150</v>
      </c>
      <c r="F80" s="7">
        <f t="shared" si="21"/>
        <v>131</v>
      </c>
      <c r="G80" s="7">
        <f t="shared" si="22"/>
        <v>116</v>
      </c>
      <c r="H80" s="7">
        <f t="shared" si="23"/>
        <v>101</v>
      </c>
      <c r="I80" s="7" t="s">
        <v>109</v>
      </c>
      <c r="J80" s="3"/>
    </row>
    <row r="81" spans="1:10" ht="12.75" x14ac:dyDescent="0.2">
      <c r="A81" s="4" t="s">
        <v>107</v>
      </c>
      <c r="B81" s="5" t="s">
        <v>108</v>
      </c>
      <c r="C81" s="6" t="s">
        <v>111</v>
      </c>
      <c r="D81" s="36">
        <v>95</v>
      </c>
      <c r="E81" s="30">
        <v>195</v>
      </c>
      <c r="F81" s="7">
        <f t="shared" si="21"/>
        <v>170</v>
      </c>
      <c r="G81" s="7">
        <f t="shared" si="22"/>
        <v>151</v>
      </c>
      <c r="H81" s="7">
        <f t="shared" si="23"/>
        <v>131</v>
      </c>
      <c r="I81" s="7" t="s">
        <v>25</v>
      </c>
      <c r="J81" s="3"/>
    </row>
    <row r="82" spans="1:10" ht="12.75" x14ac:dyDescent="0.2">
      <c r="A82" s="4" t="s">
        <v>113</v>
      </c>
      <c r="B82" s="5" t="s">
        <v>266</v>
      </c>
      <c r="C82" s="6" t="s">
        <v>114</v>
      </c>
      <c r="D82" s="36">
        <v>70</v>
      </c>
      <c r="E82" s="30">
        <v>190</v>
      </c>
      <c r="F82" s="7">
        <f t="shared" si="21"/>
        <v>166</v>
      </c>
      <c r="G82" s="7">
        <f t="shared" si="22"/>
        <v>147</v>
      </c>
      <c r="H82" s="7">
        <f t="shared" si="23"/>
        <v>128</v>
      </c>
      <c r="I82" s="7" t="s">
        <v>115</v>
      </c>
      <c r="J82" s="3"/>
    </row>
    <row r="83" spans="1:10" ht="12.75" x14ac:dyDescent="0.2">
      <c r="A83" s="4" t="s">
        <v>113</v>
      </c>
      <c r="B83" s="5" t="s">
        <v>266</v>
      </c>
      <c r="C83" s="6" t="s">
        <v>116</v>
      </c>
      <c r="D83" s="36">
        <v>95</v>
      </c>
      <c r="E83" s="30">
        <v>250</v>
      </c>
      <c r="F83" s="7">
        <f t="shared" si="21"/>
        <v>218</v>
      </c>
      <c r="G83" s="7">
        <f t="shared" si="22"/>
        <v>193</v>
      </c>
      <c r="H83" s="7">
        <f t="shared" si="23"/>
        <v>168</v>
      </c>
      <c r="I83" s="7" t="s">
        <v>105</v>
      </c>
      <c r="J83" s="3"/>
    </row>
    <row r="84" spans="1:10" ht="12.75" x14ac:dyDescent="0.2">
      <c r="A84" s="4" t="s">
        <v>113</v>
      </c>
      <c r="B84" s="5" t="s">
        <v>266</v>
      </c>
      <c r="C84" s="6" t="s">
        <v>117</v>
      </c>
      <c r="D84" s="36">
        <f t="shared" ref="D84:D122" si="24">E84/2</f>
        <v>195</v>
      </c>
      <c r="E84" s="30">
        <v>390</v>
      </c>
      <c r="F84" s="7">
        <f t="shared" si="21"/>
        <v>340</v>
      </c>
      <c r="G84" s="7">
        <f t="shared" si="22"/>
        <v>301</v>
      </c>
      <c r="H84" s="7">
        <f t="shared" si="23"/>
        <v>262</v>
      </c>
      <c r="I84" s="7" t="s">
        <v>118</v>
      </c>
      <c r="J84" s="3"/>
    </row>
    <row r="85" spans="1:10" ht="12.75" x14ac:dyDescent="0.2">
      <c r="A85" s="4" t="s">
        <v>113</v>
      </c>
      <c r="B85" s="5" t="s">
        <v>266</v>
      </c>
      <c r="C85" s="6" t="s">
        <v>119</v>
      </c>
      <c r="D85" s="36">
        <f t="shared" si="24"/>
        <v>375</v>
      </c>
      <c r="E85" s="30">
        <v>750</v>
      </c>
      <c r="F85" s="7">
        <f t="shared" si="21"/>
        <v>653</v>
      </c>
      <c r="G85" s="7">
        <f t="shared" si="22"/>
        <v>578</v>
      </c>
      <c r="H85" s="7">
        <f t="shared" si="23"/>
        <v>503</v>
      </c>
      <c r="I85" s="7" t="s">
        <v>118</v>
      </c>
      <c r="J85" s="3"/>
    </row>
    <row r="86" spans="1:10" ht="12.75" x14ac:dyDescent="0.2">
      <c r="A86" s="4" t="s">
        <v>113</v>
      </c>
      <c r="B86" s="5" t="s">
        <v>266</v>
      </c>
      <c r="C86" s="6" t="s">
        <v>120</v>
      </c>
      <c r="D86" s="36">
        <f t="shared" si="24"/>
        <v>850</v>
      </c>
      <c r="E86" s="30">
        <v>1700</v>
      </c>
      <c r="F86" s="7">
        <f t="shared" si="21"/>
        <v>1479</v>
      </c>
      <c r="G86" s="7">
        <f t="shared" si="22"/>
        <v>1309</v>
      </c>
      <c r="H86" s="7">
        <f t="shared" si="23"/>
        <v>1139</v>
      </c>
      <c r="I86" s="7" t="s">
        <v>118</v>
      </c>
      <c r="J86" s="3"/>
    </row>
    <row r="87" spans="1:10" ht="12.75" x14ac:dyDescent="0.2">
      <c r="A87" s="4" t="s">
        <v>113</v>
      </c>
      <c r="B87" s="5" t="s">
        <v>266</v>
      </c>
      <c r="C87" s="6" t="s">
        <v>121</v>
      </c>
      <c r="D87" s="36">
        <f t="shared" si="24"/>
        <v>750</v>
      </c>
      <c r="E87" s="30">
        <v>1500</v>
      </c>
      <c r="F87" s="7">
        <f t="shared" si="21"/>
        <v>1305</v>
      </c>
      <c r="G87" s="7">
        <f t="shared" si="22"/>
        <v>1155</v>
      </c>
      <c r="H87" s="7">
        <f t="shared" si="23"/>
        <v>1005</v>
      </c>
      <c r="I87" s="7" t="s">
        <v>122</v>
      </c>
      <c r="J87" s="3"/>
    </row>
    <row r="88" spans="1:10" ht="12.75" x14ac:dyDescent="0.2">
      <c r="A88" s="4" t="s">
        <v>113</v>
      </c>
      <c r="B88" s="5" t="s">
        <v>265</v>
      </c>
      <c r="C88" s="6" t="s">
        <v>255</v>
      </c>
      <c r="D88" s="36">
        <f t="shared" si="24"/>
        <v>1100</v>
      </c>
      <c r="E88" s="30">
        <v>2200</v>
      </c>
      <c r="F88" s="7">
        <f t="shared" si="21"/>
        <v>1914</v>
      </c>
      <c r="G88" s="7">
        <f t="shared" si="22"/>
        <v>1694</v>
      </c>
      <c r="H88" s="7">
        <f t="shared" si="23"/>
        <v>1474</v>
      </c>
      <c r="I88" s="7" t="s">
        <v>71</v>
      </c>
      <c r="J88" s="3"/>
    </row>
    <row r="89" spans="1:10" ht="12.75" x14ac:dyDescent="0.2">
      <c r="A89" s="4" t="s">
        <v>113</v>
      </c>
      <c r="B89" s="5" t="s">
        <v>112</v>
      </c>
      <c r="C89" s="6" t="s">
        <v>256</v>
      </c>
      <c r="D89" s="36">
        <f t="shared" si="24"/>
        <v>1800</v>
      </c>
      <c r="E89" s="30">
        <v>3600</v>
      </c>
      <c r="F89" s="7">
        <f t="shared" si="21"/>
        <v>3132</v>
      </c>
      <c r="G89" s="7">
        <f t="shared" si="22"/>
        <v>2772</v>
      </c>
      <c r="H89" s="7">
        <f t="shared" si="23"/>
        <v>2412</v>
      </c>
      <c r="I89" s="7" t="s">
        <v>71</v>
      </c>
      <c r="J89" s="3"/>
    </row>
    <row r="90" spans="1:10" ht="12.75" x14ac:dyDescent="0.2">
      <c r="A90" s="4" t="s">
        <v>124</v>
      </c>
      <c r="B90" s="5" t="s">
        <v>267</v>
      </c>
      <c r="C90" s="6" t="s">
        <v>202</v>
      </c>
      <c r="D90" s="36">
        <f t="shared" si="24"/>
        <v>90</v>
      </c>
      <c r="E90" s="30">
        <v>180</v>
      </c>
      <c r="F90" s="7">
        <f t="shared" ref="F90:F119" si="25">CEILING(E90*0.87,1)</f>
        <v>157</v>
      </c>
      <c r="G90" s="7">
        <f t="shared" ref="G90:G119" si="26">CEILING(E90*0.77,1)</f>
        <v>139</v>
      </c>
      <c r="H90" s="7">
        <f t="shared" ref="H90:H119" si="27">CEILING(E90*0.67,1)</f>
        <v>121</v>
      </c>
      <c r="I90" s="7" t="s">
        <v>21</v>
      </c>
      <c r="J90" s="3"/>
    </row>
    <row r="91" spans="1:10" ht="12.75" x14ac:dyDescent="0.2">
      <c r="A91" s="4" t="s">
        <v>124</v>
      </c>
      <c r="B91" s="5" t="s">
        <v>268</v>
      </c>
      <c r="C91" s="6" t="s">
        <v>125</v>
      </c>
      <c r="D91" s="36">
        <f t="shared" si="24"/>
        <v>175</v>
      </c>
      <c r="E91" s="30">
        <v>350</v>
      </c>
      <c r="F91" s="7">
        <f t="shared" si="25"/>
        <v>305</v>
      </c>
      <c r="G91" s="7">
        <f t="shared" si="26"/>
        <v>270</v>
      </c>
      <c r="H91" s="7">
        <f t="shared" si="27"/>
        <v>235</v>
      </c>
      <c r="I91" s="7" t="s">
        <v>90</v>
      </c>
      <c r="J91" s="3"/>
    </row>
    <row r="92" spans="1:10" ht="12.75" x14ac:dyDescent="0.2">
      <c r="A92" s="4" t="s">
        <v>124</v>
      </c>
      <c r="B92" s="5" t="s">
        <v>268</v>
      </c>
      <c r="C92" s="6" t="s">
        <v>269</v>
      </c>
      <c r="D92" s="36">
        <f t="shared" si="24"/>
        <v>325</v>
      </c>
      <c r="E92" s="30">
        <v>650</v>
      </c>
      <c r="F92" s="7">
        <f t="shared" si="25"/>
        <v>566</v>
      </c>
      <c r="G92" s="7">
        <f t="shared" si="26"/>
        <v>501</v>
      </c>
      <c r="H92" s="7">
        <f t="shared" si="27"/>
        <v>436</v>
      </c>
      <c r="I92" s="7" t="s">
        <v>29</v>
      </c>
      <c r="J92" s="3"/>
    </row>
    <row r="93" spans="1:10" ht="12.75" x14ac:dyDescent="0.2">
      <c r="A93" s="4" t="s">
        <v>126</v>
      </c>
      <c r="B93" s="5" t="s">
        <v>127</v>
      </c>
      <c r="C93" s="6" t="s">
        <v>203</v>
      </c>
      <c r="D93" s="36">
        <f t="shared" si="24"/>
        <v>110</v>
      </c>
      <c r="E93" s="30">
        <v>220</v>
      </c>
      <c r="F93" s="7">
        <f t="shared" si="25"/>
        <v>192</v>
      </c>
      <c r="G93" s="7">
        <f t="shared" si="26"/>
        <v>170</v>
      </c>
      <c r="H93" s="7">
        <f t="shared" si="27"/>
        <v>148</v>
      </c>
      <c r="I93" s="7" t="s">
        <v>40</v>
      </c>
      <c r="J93" s="3"/>
    </row>
    <row r="94" spans="1:10" ht="12" customHeight="1" x14ac:dyDescent="0.2">
      <c r="A94" s="4" t="s">
        <v>128</v>
      </c>
      <c r="B94" s="5" t="s">
        <v>193</v>
      </c>
      <c r="C94" s="6" t="s">
        <v>114</v>
      </c>
      <c r="D94" s="36">
        <f t="shared" si="24"/>
        <v>145</v>
      </c>
      <c r="E94" s="30">
        <v>290</v>
      </c>
      <c r="F94" s="7">
        <f t="shared" si="25"/>
        <v>253</v>
      </c>
      <c r="G94" s="7">
        <f t="shared" si="26"/>
        <v>224</v>
      </c>
      <c r="H94" s="7">
        <f t="shared" si="27"/>
        <v>195</v>
      </c>
      <c r="I94" s="7" t="s">
        <v>17</v>
      </c>
      <c r="J94" s="3"/>
    </row>
    <row r="95" spans="1:10" ht="12" customHeight="1" x14ac:dyDescent="0.2">
      <c r="A95" s="4" t="s">
        <v>128</v>
      </c>
      <c r="B95" s="5" t="s">
        <v>193</v>
      </c>
      <c r="C95" s="6" t="s">
        <v>116</v>
      </c>
      <c r="D95" s="36">
        <f t="shared" si="24"/>
        <v>210</v>
      </c>
      <c r="E95" s="30">
        <v>420</v>
      </c>
      <c r="F95" s="7">
        <f t="shared" si="25"/>
        <v>366</v>
      </c>
      <c r="G95" s="7">
        <f t="shared" si="26"/>
        <v>324</v>
      </c>
      <c r="H95" s="7">
        <f t="shared" si="27"/>
        <v>282</v>
      </c>
      <c r="I95" s="7" t="s">
        <v>25</v>
      </c>
      <c r="J95" s="3"/>
    </row>
    <row r="96" spans="1:10" ht="12" customHeight="1" x14ac:dyDescent="0.2">
      <c r="A96" s="4" t="s">
        <v>128</v>
      </c>
      <c r="B96" s="5" t="s">
        <v>193</v>
      </c>
      <c r="C96" s="6" t="s">
        <v>129</v>
      </c>
      <c r="D96" s="36">
        <f t="shared" si="24"/>
        <v>495</v>
      </c>
      <c r="E96" s="30">
        <v>990</v>
      </c>
      <c r="F96" s="7">
        <f t="shared" si="25"/>
        <v>862</v>
      </c>
      <c r="G96" s="7">
        <f t="shared" si="26"/>
        <v>763</v>
      </c>
      <c r="H96" s="7">
        <f t="shared" si="27"/>
        <v>664</v>
      </c>
      <c r="I96" s="7" t="s">
        <v>24</v>
      </c>
      <c r="J96" s="3"/>
    </row>
    <row r="97" spans="1:10" ht="12" customHeight="1" x14ac:dyDescent="0.2">
      <c r="A97" s="4" t="s">
        <v>128</v>
      </c>
      <c r="B97" s="5" t="s">
        <v>193</v>
      </c>
      <c r="C97" s="6" t="s">
        <v>259</v>
      </c>
      <c r="D97" s="36">
        <f t="shared" si="24"/>
        <v>1100</v>
      </c>
      <c r="E97" s="30">
        <v>2200</v>
      </c>
      <c r="F97" s="7">
        <f t="shared" si="25"/>
        <v>1914</v>
      </c>
      <c r="G97" s="7">
        <f t="shared" si="26"/>
        <v>1694</v>
      </c>
      <c r="H97" s="7">
        <f t="shared" si="27"/>
        <v>1474</v>
      </c>
      <c r="I97" s="7" t="s">
        <v>24</v>
      </c>
      <c r="J97" s="3"/>
    </row>
    <row r="98" spans="1:10" ht="12" customHeight="1" x14ac:dyDescent="0.2">
      <c r="A98" s="4" t="s">
        <v>128</v>
      </c>
      <c r="B98" s="5" t="s">
        <v>193</v>
      </c>
      <c r="C98" s="6" t="s">
        <v>106</v>
      </c>
      <c r="D98" s="36">
        <f t="shared" si="24"/>
        <v>1450</v>
      </c>
      <c r="E98" s="30">
        <v>2900</v>
      </c>
      <c r="F98" s="7">
        <f t="shared" si="25"/>
        <v>2523</v>
      </c>
      <c r="G98" s="7">
        <f t="shared" si="26"/>
        <v>2233</v>
      </c>
      <c r="H98" s="7">
        <f t="shared" si="27"/>
        <v>1943</v>
      </c>
      <c r="I98" s="7" t="s">
        <v>50</v>
      </c>
      <c r="J98" s="3"/>
    </row>
    <row r="99" spans="1:10" ht="12" customHeight="1" x14ac:dyDescent="0.2">
      <c r="A99" s="4" t="s">
        <v>128</v>
      </c>
      <c r="B99" s="5" t="s">
        <v>193</v>
      </c>
      <c r="C99" s="6" t="s">
        <v>270</v>
      </c>
      <c r="D99" s="36">
        <f t="shared" si="24"/>
        <v>1650</v>
      </c>
      <c r="E99" s="30">
        <v>3300</v>
      </c>
      <c r="F99" s="7">
        <f t="shared" si="25"/>
        <v>2871</v>
      </c>
      <c r="G99" s="7">
        <f t="shared" si="26"/>
        <v>2541</v>
      </c>
      <c r="H99" s="7">
        <f t="shared" si="27"/>
        <v>2211</v>
      </c>
      <c r="I99" s="7" t="s">
        <v>50</v>
      </c>
      <c r="J99" s="3"/>
    </row>
    <row r="100" spans="1:10" ht="12" customHeight="1" x14ac:dyDescent="0.2">
      <c r="A100" s="4" t="s">
        <v>128</v>
      </c>
      <c r="B100" s="5" t="s">
        <v>193</v>
      </c>
      <c r="C100" s="6" t="s">
        <v>271</v>
      </c>
      <c r="D100" s="36">
        <f t="shared" si="24"/>
        <v>1650</v>
      </c>
      <c r="E100" s="30">
        <v>3300</v>
      </c>
      <c r="F100" s="7">
        <f t="shared" si="25"/>
        <v>2871</v>
      </c>
      <c r="G100" s="7">
        <f t="shared" si="26"/>
        <v>2541</v>
      </c>
      <c r="H100" s="7">
        <f t="shared" si="27"/>
        <v>2211</v>
      </c>
      <c r="I100" s="7" t="s">
        <v>130</v>
      </c>
      <c r="J100" s="3"/>
    </row>
    <row r="101" spans="1:10" ht="12" customHeight="1" x14ac:dyDescent="0.2">
      <c r="A101" s="4" t="s">
        <v>128</v>
      </c>
      <c r="B101" s="5" t="s">
        <v>193</v>
      </c>
      <c r="C101" s="6" t="s">
        <v>224</v>
      </c>
      <c r="D101" s="36">
        <f t="shared" si="24"/>
        <v>2250</v>
      </c>
      <c r="E101" s="30">
        <v>4500</v>
      </c>
      <c r="F101" s="7">
        <f t="shared" si="25"/>
        <v>3915</v>
      </c>
      <c r="G101" s="7">
        <f t="shared" si="26"/>
        <v>3465</v>
      </c>
      <c r="H101" s="7">
        <f t="shared" si="27"/>
        <v>3015</v>
      </c>
      <c r="I101" s="7" t="s">
        <v>130</v>
      </c>
      <c r="J101" s="3"/>
    </row>
    <row r="102" spans="1:10" ht="12.75" x14ac:dyDescent="0.2">
      <c r="A102" s="4" t="s">
        <v>131</v>
      </c>
      <c r="B102" s="5" t="s">
        <v>132</v>
      </c>
      <c r="C102" s="6" t="s">
        <v>204</v>
      </c>
      <c r="D102" s="36">
        <f t="shared" si="24"/>
        <v>345</v>
      </c>
      <c r="E102" s="30">
        <v>690</v>
      </c>
      <c r="F102" s="7">
        <f t="shared" si="25"/>
        <v>601</v>
      </c>
      <c r="G102" s="7">
        <f t="shared" si="26"/>
        <v>532</v>
      </c>
      <c r="H102" s="7">
        <f t="shared" si="27"/>
        <v>463</v>
      </c>
      <c r="I102" s="7" t="s">
        <v>133</v>
      </c>
      <c r="J102" s="3"/>
    </row>
    <row r="103" spans="1:10" ht="12.75" x14ac:dyDescent="0.2">
      <c r="A103" s="10" t="s">
        <v>131</v>
      </c>
      <c r="B103" s="5" t="s">
        <v>134</v>
      </c>
      <c r="C103" s="6" t="s">
        <v>89</v>
      </c>
      <c r="D103" s="36">
        <f t="shared" si="24"/>
        <v>125</v>
      </c>
      <c r="E103" s="30">
        <v>250</v>
      </c>
      <c r="F103" s="7">
        <f t="shared" si="25"/>
        <v>218</v>
      </c>
      <c r="G103" s="7">
        <f t="shared" si="26"/>
        <v>193</v>
      </c>
      <c r="H103" s="7">
        <f t="shared" si="27"/>
        <v>168</v>
      </c>
      <c r="I103" s="7" t="s">
        <v>135</v>
      </c>
      <c r="J103" s="3"/>
    </row>
    <row r="104" spans="1:10" ht="12.75" x14ac:dyDescent="0.2">
      <c r="A104" s="4" t="s">
        <v>136</v>
      </c>
      <c r="B104" s="5" t="s">
        <v>205</v>
      </c>
      <c r="C104" s="6" t="s">
        <v>137</v>
      </c>
      <c r="D104" s="36">
        <f t="shared" si="24"/>
        <v>60</v>
      </c>
      <c r="E104" s="30">
        <v>120</v>
      </c>
      <c r="F104" s="7">
        <f t="shared" si="25"/>
        <v>105</v>
      </c>
      <c r="G104" s="7">
        <f t="shared" si="26"/>
        <v>93</v>
      </c>
      <c r="H104" s="7">
        <f t="shared" si="27"/>
        <v>81</v>
      </c>
      <c r="I104" s="7" t="s">
        <v>73</v>
      </c>
      <c r="J104" s="3"/>
    </row>
    <row r="105" spans="1:10" ht="12" customHeight="1" x14ac:dyDescent="0.2">
      <c r="A105" s="4" t="s">
        <v>138</v>
      </c>
      <c r="B105" s="5" t="s">
        <v>139</v>
      </c>
      <c r="C105" s="6" t="s">
        <v>157</v>
      </c>
      <c r="D105" s="36">
        <f t="shared" si="24"/>
        <v>265</v>
      </c>
      <c r="E105" s="30">
        <v>530</v>
      </c>
      <c r="F105" s="7">
        <f t="shared" si="25"/>
        <v>462</v>
      </c>
      <c r="G105" s="7">
        <f t="shared" si="26"/>
        <v>409</v>
      </c>
      <c r="H105" s="7">
        <f t="shared" si="27"/>
        <v>356</v>
      </c>
      <c r="I105" s="7" t="s">
        <v>14</v>
      </c>
      <c r="J105" s="3"/>
    </row>
    <row r="106" spans="1:10" ht="12" customHeight="1" x14ac:dyDescent="0.2">
      <c r="A106" s="4" t="s">
        <v>138</v>
      </c>
      <c r="B106" s="5" t="s">
        <v>139</v>
      </c>
      <c r="C106" s="6" t="s">
        <v>206</v>
      </c>
      <c r="D106" s="36">
        <f t="shared" si="24"/>
        <v>415</v>
      </c>
      <c r="E106" s="30">
        <v>830</v>
      </c>
      <c r="F106" s="7">
        <f t="shared" si="25"/>
        <v>723</v>
      </c>
      <c r="G106" s="7">
        <f t="shared" si="26"/>
        <v>640</v>
      </c>
      <c r="H106" s="7">
        <f t="shared" si="27"/>
        <v>557</v>
      </c>
      <c r="I106" s="7" t="s">
        <v>14</v>
      </c>
      <c r="J106" s="3"/>
    </row>
    <row r="107" spans="1:10" ht="12.75" customHeight="1" x14ac:dyDescent="0.2">
      <c r="A107" s="4" t="s">
        <v>138</v>
      </c>
      <c r="B107" s="5" t="s">
        <v>140</v>
      </c>
      <c r="C107" s="6" t="s">
        <v>207</v>
      </c>
      <c r="D107" s="36">
        <f t="shared" si="24"/>
        <v>950</v>
      </c>
      <c r="E107" s="30">
        <v>1900</v>
      </c>
      <c r="F107" s="7">
        <f t="shared" si="25"/>
        <v>1653</v>
      </c>
      <c r="G107" s="7">
        <f t="shared" si="26"/>
        <v>1463</v>
      </c>
      <c r="H107" s="7">
        <f t="shared" si="27"/>
        <v>1273</v>
      </c>
      <c r="I107" s="7" t="s">
        <v>14</v>
      </c>
      <c r="J107" s="3"/>
    </row>
    <row r="108" spans="1:10" ht="12.75" x14ac:dyDescent="0.2">
      <c r="A108" s="4" t="s">
        <v>141</v>
      </c>
      <c r="B108" s="5" t="s">
        <v>19</v>
      </c>
      <c r="C108" s="6" t="s">
        <v>142</v>
      </c>
      <c r="D108" s="36">
        <f t="shared" si="24"/>
        <v>110</v>
      </c>
      <c r="E108" s="30">
        <v>220</v>
      </c>
      <c r="F108" s="7">
        <f t="shared" si="25"/>
        <v>192</v>
      </c>
      <c r="G108" s="7">
        <f t="shared" si="26"/>
        <v>170</v>
      </c>
      <c r="H108" s="7">
        <f t="shared" si="27"/>
        <v>148</v>
      </c>
      <c r="I108" s="7" t="s">
        <v>20</v>
      </c>
      <c r="J108" s="3"/>
    </row>
    <row r="109" spans="1:10" ht="12.75" x14ac:dyDescent="0.2">
      <c r="A109" s="4" t="s">
        <v>143</v>
      </c>
      <c r="B109" s="5" t="s">
        <v>144</v>
      </c>
      <c r="C109" s="6" t="s">
        <v>171</v>
      </c>
      <c r="D109" s="36">
        <f t="shared" si="24"/>
        <v>95</v>
      </c>
      <c r="E109" s="30">
        <v>190</v>
      </c>
      <c r="F109" s="7">
        <f t="shared" si="25"/>
        <v>166</v>
      </c>
      <c r="G109" s="7">
        <f t="shared" si="26"/>
        <v>147</v>
      </c>
      <c r="H109" s="7">
        <f t="shared" si="27"/>
        <v>128</v>
      </c>
      <c r="I109" s="7" t="s">
        <v>20</v>
      </c>
      <c r="J109" s="3"/>
    </row>
    <row r="110" spans="1:10" ht="12" customHeight="1" x14ac:dyDescent="0.2">
      <c r="A110" s="4" t="s">
        <v>143</v>
      </c>
      <c r="B110" s="5" t="s">
        <v>144</v>
      </c>
      <c r="C110" s="6" t="s">
        <v>48</v>
      </c>
      <c r="D110" s="36">
        <f t="shared" si="24"/>
        <v>195</v>
      </c>
      <c r="E110" s="30">
        <v>390</v>
      </c>
      <c r="F110" s="7">
        <f t="shared" si="25"/>
        <v>340</v>
      </c>
      <c r="G110" s="7">
        <f t="shared" si="26"/>
        <v>301</v>
      </c>
      <c r="H110" s="7">
        <f t="shared" si="27"/>
        <v>262</v>
      </c>
      <c r="I110" s="7" t="s">
        <v>17</v>
      </c>
      <c r="J110" s="3"/>
    </row>
    <row r="111" spans="1:10" ht="12" customHeight="1" x14ac:dyDescent="0.2">
      <c r="A111" s="4" t="s">
        <v>143</v>
      </c>
      <c r="B111" s="5" t="s">
        <v>144</v>
      </c>
      <c r="C111" s="6" t="s">
        <v>272</v>
      </c>
      <c r="D111" s="36">
        <f t="shared" si="24"/>
        <v>495</v>
      </c>
      <c r="E111" s="30">
        <v>990</v>
      </c>
      <c r="F111" s="7">
        <f t="shared" si="25"/>
        <v>862</v>
      </c>
      <c r="G111" s="7">
        <f t="shared" si="26"/>
        <v>763</v>
      </c>
      <c r="H111" s="7">
        <f t="shared" si="27"/>
        <v>664</v>
      </c>
      <c r="I111" s="7" t="s">
        <v>17</v>
      </c>
      <c r="J111" s="3"/>
    </row>
    <row r="112" spans="1:10" ht="12" customHeight="1" x14ac:dyDescent="0.2">
      <c r="A112" s="4" t="s">
        <v>143</v>
      </c>
      <c r="B112" s="5" t="s">
        <v>144</v>
      </c>
      <c r="C112" s="6" t="s">
        <v>273</v>
      </c>
      <c r="D112" s="36">
        <f t="shared" si="24"/>
        <v>375</v>
      </c>
      <c r="E112" s="30">
        <v>750</v>
      </c>
      <c r="F112" s="7">
        <f t="shared" si="25"/>
        <v>653</v>
      </c>
      <c r="G112" s="7">
        <f t="shared" si="26"/>
        <v>578</v>
      </c>
      <c r="H112" s="7">
        <f t="shared" si="27"/>
        <v>503</v>
      </c>
      <c r="I112" s="7" t="s">
        <v>24</v>
      </c>
      <c r="J112" s="3"/>
    </row>
    <row r="113" spans="1:10" ht="12" customHeight="1" x14ac:dyDescent="0.2">
      <c r="A113" s="4" t="s">
        <v>143</v>
      </c>
      <c r="B113" s="5" t="s">
        <v>144</v>
      </c>
      <c r="C113" s="6" t="s">
        <v>274</v>
      </c>
      <c r="D113" s="36">
        <f t="shared" si="24"/>
        <v>850</v>
      </c>
      <c r="E113" s="30">
        <v>1700</v>
      </c>
      <c r="F113" s="7">
        <f t="shared" si="25"/>
        <v>1479</v>
      </c>
      <c r="G113" s="7">
        <f t="shared" si="26"/>
        <v>1309</v>
      </c>
      <c r="H113" s="7">
        <f t="shared" si="27"/>
        <v>1139</v>
      </c>
      <c r="I113" s="7" t="s">
        <v>50</v>
      </c>
      <c r="J113" s="3"/>
    </row>
    <row r="114" spans="1:10" ht="12" customHeight="1" thickBot="1" x14ac:dyDescent="0.25">
      <c r="A114" s="4" t="s">
        <v>143</v>
      </c>
      <c r="B114" s="20" t="s">
        <v>144</v>
      </c>
      <c r="C114" s="6" t="s">
        <v>260</v>
      </c>
      <c r="D114" s="36">
        <f t="shared" si="24"/>
        <v>1800</v>
      </c>
      <c r="E114" s="30">
        <v>3600</v>
      </c>
      <c r="F114" s="7">
        <f t="shared" si="25"/>
        <v>3132</v>
      </c>
      <c r="G114" s="7">
        <f t="shared" si="26"/>
        <v>2772</v>
      </c>
      <c r="H114" s="7">
        <f t="shared" si="27"/>
        <v>2412</v>
      </c>
      <c r="I114" s="7" t="s">
        <v>50</v>
      </c>
      <c r="J114" s="3"/>
    </row>
    <row r="115" spans="1:10" ht="12.75" x14ac:dyDescent="0.2">
      <c r="A115" s="18" t="s">
        <v>145</v>
      </c>
      <c r="B115" s="23" t="s">
        <v>275</v>
      </c>
      <c r="C115" s="19" t="s">
        <v>39</v>
      </c>
      <c r="D115" s="36">
        <f t="shared" si="24"/>
        <v>110</v>
      </c>
      <c r="E115" s="30">
        <v>220</v>
      </c>
      <c r="F115" s="7">
        <f t="shared" si="25"/>
        <v>192</v>
      </c>
      <c r="G115" s="7">
        <f t="shared" si="26"/>
        <v>170</v>
      </c>
      <c r="H115" s="7">
        <f t="shared" si="27"/>
        <v>148</v>
      </c>
      <c r="I115" s="7" t="s">
        <v>21</v>
      </c>
      <c r="J115" s="3"/>
    </row>
    <row r="116" spans="1:10" ht="12.75" x14ac:dyDescent="0.2">
      <c r="A116" s="18" t="s">
        <v>145</v>
      </c>
      <c r="B116" s="25" t="s">
        <v>276</v>
      </c>
      <c r="C116" s="19" t="s">
        <v>111</v>
      </c>
      <c r="D116" s="36">
        <f t="shared" si="24"/>
        <v>145</v>
      </c>
      <c r="E116" s="30">
        <v>290</v>
      </c>
      <c r="F116" s="7">
        <f t="shared" si="25"/>
        <v>253</v>
      </c>
      <c r="G116" s="7">
        <f t="shared" si="26"/>
        <v>224</v>
      </c>
      <c r="H116" s="7">
        <f t="shared" si="27"/>
        <v>195</v>
      </c>
      <c r="I116" s="7" t="s">
        <v>29</v>
      </c>
      <c r="J116" s="3"/>
    </row>
    <row r="117" spans="1:10" ht="13.5" thickBot="1" x14ac:dyDescent="0.25">
      <c r="A117" s="18" t="s">
        <v>145</v>
      </c>
      <c r="B117" s="26"/>
      <c r="C117" s="19" t="s">
        <v>99</v>
      </c>
      <c r="D117" s="36">
        <f t="shared" si="24"/>
        <v>195</v>
      </c>
      <c r="E117" s="30">
        <v>390</v>
      </c>
      <c r="F117" s="7">
        <f t="shared" si="25"/>
        <v>340</v>
      </c>
      <c r="G117" s="7">
        <f t="shared" si="26"/>
        <v>301</v>
      </c>
      <c r="H117" s="7">
        <f t="shared" si="27"/>
        <v>262</v>
      </c>
      <c r="I117" s="7" t="s">
        <v>90</v>
      </c>
      <c r="J117" s="3"/>
    </row>
    <row r="118" spans="1:10" ht="12.75" x14ac:dyDescent="0.2">
      <c r="A118" s="4" t="s">
        <v>145</v>
      </c>
      <c r="B118" s="21"/>
      <c r="C118" s="6" t="s">
        <v>197</v>
      </c>
      <c r="D118" s="36">
        <f t="shared" si="24"/>
        <v>495</v>
      </c>
      <c r="E118" s="30">
        <v>990</v>
      </c>
      <c r="F118" s="7">
        <f t="shared" si="25"/>
        <v>862</v>
      </c>
      <c r="G118" s="7">
        <f t="shared" si="26"/>
        <v>763</v>
      </c>
      <c r="H118" s="7">
        <f t="shared" si="27"/>
        <v>664</v>
      </c>
      <c r="I118" s="7" t="s">
        <v>90</v>
      </c>
      <c r="J118" s="3"/>
    </row>
    <row r="119" spans="1:10" ht="12.75" x14ac:dyDescent="0.2">
      <c r="A119" s="4" t="s">
        <v>145</v>
      </c>
      <c r="B119" s="5"/>
      <c r="C119" s="6" t="s">
        <v>146</v>
      </c>
      <c r="D119" s="36">
        <f t="shared" si="24"/>
        <v>345</v>
      </c>
      <c r="E119" s="30">
        <v>690</v>
      </c>
      <c r="F119" s="7">
        <f t="shared" si="25"/>
        <v>601</v>
      </c>
      <c r="G119" s="7">
        <f t="shared" si="26"/>
        <v>532</v>
      </c>
      <c r="H119" s="7">
        <f t="shared" si="27"/>
        <v>463</v>
      </c>
      <c r="I119" s="7" t="s">
        <v>90</v>
      </c>
      <c r="J119" s="3"/>
    </row>
    <row r="120" spans="1:10" ht="12.75" x14ac:dyDescent="0.2">
      <c r="A120" s="4" t="s">
        <v>145</v>
      </c>
      <c r="B120" s="5"/>
      <c r="C120" s="6" t="s">
        <v>208</v>
      </c>
      <c r="D120" s="36">
        <f t="shared" si="24"/>
        <v>850</v>
      </c>
      <c r="E120" s="30">
        <v>1700</v>
      </c>
      <c r="F120" s="7">
        <f t="shared" ref="F120:F143" si="28">CEILING(E120*0.87,1)</f>
        <v>1479</v>
      </c>
      <c r="G120" s="7">
        <f t="shared" ref="G120:G143" si="29">CEILING(E120*0.77,1)</f>
        <v>1309</v>
      </c>
      <c r="H120" s="7">
        <f t="shared" ref="H120:H143" si="30">CEILING(E120*0.67,1)</f>
        <v>1139</v>
      </c>
      <c r="I120" s="7" t="s">
        <v>90</v>
      </c>
      <c r="J120" s="3"/>
    </row>
    <row r="121" spans="1:10" ht="13.5" thickBot="1" x14ac:dyDescent="0.25">
      <c r="A121" s="4" t="s">
        <v>279</v>
      </c>
      <c r="B121" s="20" t="s">
        <v>280</v>
      </c>
      <c r="C121" s="6" t="s">
        <v>88</v>
      </c>
      <c r="D121" s="36">
        <f t="shared" si="24"/>
        <v>90</v>
      </c>
      <c r="E121" s="30">
        <v>180</v>
      </c>
      <c r="F121" s="7">
        <f t="shared" si="28"/>
        <v>157</v>
      </c>
      <c r="G121" s="7">
        <f t="shared" si="29"/>
        <v>139</v>
      </c>
      <c r="H121" s="7">
        <f t="shared" si="30"/>
        <v>121</v>
      </c>
      <c r="I121" s="7" t="s">
        <v>335</v>
      </c>
      <c r="J121" s="3"/>
    </row>
    <row r="122" spans="1:10" ht="12.75" x14ac:dyDescent="0.2">
      <c r="A122" s="18" t="s">
        <v>147</v>
      </c>
      <c r="B122" s="23" t="s">
        <v>281</v>
      </c>
      <c r="C122" s="19" t="s">
        <v>209</v>
      </c>
      <c r="D122" s="36">
        <f t="shared" si="24"/>
        <v>100</v>
      </c>
      <c r="E122" s="30">
        <v>200</v>
      </c>
      <c r="F122" s="7">
        <f t="shared" si="28"/>
        <v>174</v>
      </c>
      <c r="G122" s="7">
        <f t="shared" si="29"/>
        <v>154</v>
      </c>
      <c r="H122" s="7">
        <f t="shared" si="30"/>
        <v>134</v>
      </c>
      <c r="I122" s="7" t="s">
        <v>14</v>
      </c>
      <c r="J122" s="3"/>
    </row>
    <row r="123" spans="1:10" ht="12.75" x14ac:dyDescent="0.2">
      <c r="A123" s="18" t="s">
        <v>147</v>
      </c>
      <c r="B123" s="25" t="s">
        <v>282</v>
      </c>
      <c r="C123" s="19" t="s">
        <v>149</v>
      </c>
      <c r="D123" s="36">
        <v>150</v>
      </c>
      <c r="E123" s="30">
        <v>350</v>
      </c>
      <c r="F123" s="7">
        <f t="shared" si="28"/>
        <v>305</v>
      </c>
      <c r="G123" s="7">
        <f t="shared" si="29"/>
        <v>270</v>
      </c>
      <c r="H123" s="7">
        <f t="shared" si="30"/>
        <v>235</v>
      </c>
      <c r="I123" s="7" t="s">
        <v>148</v>
      </c>
      <c r="J123" s="3"/>
    </row>
    <row r="124" spans="1:10" ht="12.75" x14ac:dyDescent="0.2">
      <c r="A124" s="18" t="s">
        <v>147</v>
      </c>
      <c r="B124" s="25" t="s">
        <v>283</v>
      </c>
      <c r="C124" s="19" t="s">
        <v>277</v>
      </c>
      <c r="D124" s="36">
        <f>E124/2</f>
        <v>345</v>
      </c>
      <c r="E124" s="30">
        <v>690</v>
      </c>
      <c r="F124" s="7">
        <f t="shared" si="28"/>
        <v>601</v>
      </c>
      <c r="G124" s="7">
        <f t="shared" si="29"/>
        <v>532</v>
      </c>
      <c r="H124" s="7">
        <f t="shared" si="30"/>
        <v>463</v>
      </c>
      <c r="I124" s="7" t="s">
        <v>148</v>
      </c>
      <c r="J124" s="3"/>
    </row>
    <row r="125" spans="1:10" ht="12.75" x14ac:dyDescent="0.2">
      <c r="A125" s="18" t="s">
        <v>147</v>
      </c>
      <c r="B125" s="25" t="s">
        <v>284</v>
      </c>
      <c r="C125" s="19" t="s">
        <v>150</v>
      </c>
      <c r="D125" s="36">
        <v>350</v>
      </c>
      <c r="E125" s="30">
        <v>990</v>
      </c>
      <c r="F125" s="7">
        <f t="shared" si="28"/>
        <v>862</v>
      </c>
      <c r="G125" s="7">
        <f t="shared" si="29"/>
        <v>763</v>
      </c>
      <c r="H125" s="7">
        <f t="shared" si="30"/>
        <v>664</v>
      </c>
      <c r="I125" s="8" t="s">
        <v>130</v>
      </c>
      <c r="J125" s="3"/>
    </row>
    <row r="126" spans="1:10" ht="12.75" x14ac:dyDescent="0.2">
      <c r="A126" s="18" t="s">
        <v>147</v>
      </c>
      <c r="B126" s="25"/>
      <c r="C126" s="19" t="s">
        <v>278</v>
      </c>
      <c r="D126" s="36">
        <f>E126/2</f>
        <v>850</v>
      </c>
      <c r="E126" s="30">
        <v>1700</v>
      </c>
      <c r="F126" s="7">
        <f t="shared" si="28"/>
        <v>1479</v>
      </c>
      <c r="G126" s="7">
        <f t="shared" si="29"/>
        <v>1309</v>
      </c>
      <c r="H126" s="7">
        <f t="shared" si="30"/>
        <v>1139</v>
      </c>
      <c r="I126" s="8" t="s">
        <v>50</v>
      </c>
      <c r="J126" s="3"/>
    </row>
    <row r="127" spans="1:10" ht="12.75" x14ac:dyDescent="0.2">
      <c r="A127" s="18" t="s">
        <v>147</v>
      </c>
      <c r="B127" s="25"/>
      <c r="C127" s="19" t="s">
        <v>151</v>
      </c>
      <c r="D127" s="36">
        <f>E127/2</f>
        <v>850</v>
      </c>
      <c r="E127" s="30">
        <v>1700</v>
      </c>
      <c r="F127" s="7">
        <f t="shared" si="28"/>
        <v>1479</v>
      </c>
      <c r="G127" s="7">
        <f t="shared" si="29"/>
        <v>1309</v>
      </c>
      <c r="H127" s="7">
        <f t="shared" si="30"/>
        <v>1139</v>
      </c>
      <c r="I127" s="8" t="s">
        <v>130</v>
      </c>
      <c r="J127" s="3"/>
    </row>
    <row r="128" spans="1:10" ht="13.5" thickBot="1" x14ac:dyDescent="0.25">
      <c r="A128" s="18" t="s">
        <v>147</v>
      </c>
      <c r="B128" s="26"/>
      <c r="C128" s="19" t="s">
        <v>55</v>
      </c>
      <c r="D128" s="36">
        <f>E128/2</f>
        <v>1800</v>
      </c>
      <c r="E128" s="30">
        <v>3600</v>
      </c>
      <c r="F128" s="7">
        <f t="shared" si="28"/>
        <v>3132</v>
      </c>
      <c r="G128" s="7">
        <f t="shared" si="29"/>
        <v>2772</v>
      </c>
      <c r="H128" s="7">
        <f t="shared" si="30"/>
        <v>2412</v>
      </c>
      <c r="I128" s="8" t="s">
        <v>130</v>
      </c>
      <c r="J128" s="3"/>
    </row>
    <row r="129" spans="1:10" ht="12.75" x14ac:dyDescent="0.2">
      <c r="A129" s="4" t="s">
        <v>147</v>
      </c>
      <c r="B129" s="21" t="s">
        <v>152</v>
      </c>
      <c r="C129" s="6" t="s">
        <v>153</v>
      </c>
      <c r="D129" s="36">
        <f>E129/2</f>
        <v>1250</v>
      </c>
      <c r="E129" s="30">
        <v>2500</v>
      </c>
      <c r="F129" s="7">
        <f t="shared" si="28"/>
        <v>2175</v>
      </c>
      <c r="G129" s="7">
        <f t="shared" si="29"/>
        <v>1925</v>
      </c>
      <c r="H129" s="7">
        <f t="shared" si="30"/>
        <v>1675</v>
      </c>
      <c r="I129" s="7" t="s">
        <v>12</v>
      </c>
      <c r="J129" s="3"/>
    </row>
    <row r="130" spans="1:10" ht="12.75" x14ac:dyDescent="0.2">
      <c r="A130" s="4" t="s">
        <v>154</v>
      </c>
      <c r="B130" s="5" t="s">
        <v>155</v>
      </c>
      <c r="C130" s="6" t="s">
        <v>157</v>
      </c>
      <c r="D130" s="36">
        <f>E130/2</f>
        <v>210</v>
      </c>
      <c r="E130" s="30">
        <v>420</v>
      </c>
      <c r="F130" s="7">
        <f t="shared" si="28"/>
        <v>366</v>
      </c>
      <c r="G130" s="7">
        <f t="shared" si="29"/>
        <v>324</v>
      </c>
      <c r="H130" s="7">
        <f t="shared" si="30"/>
        <v>282</v>
      </c>
      <c r="I130" s="7" t="s">
        <v>156</v>
      </c>
      <c r="J130" s="3"/>
    </row>
    <row r="131" spans="1:10" ht="12.75" x14ac:dyDescent="0.2">
      <c r="A131" s="4" t="s">
        <v>154</v>
      </c>
      <c r="B131" s="5" t="s">
        <v>155</v>
      </c>
      <c r="C131" s="6" t="s">
        <v>343</v>
      </c>
      <c r="D131" s="36">
        <v>450</v>
      </c>
      <c r="E131" s="30">
        <v>690</v>
      </c>
      <c r="F131" s="7">
        <f t="shared" si="28"/>
        <v>601</v>
      </c>
      <c r="G131" s="7">
        <f t="shared" si="29"/>
        <v>532</v>
      </c>
      <c r="H131" s="7">
        <f t="shared" si="30"/>
        <v>463</v>
      </c>
      <c r="I131" s="7" t="s">
        <v>156</v>
      </c>
      <c r="J131" s="3"/>
    </row>
    <row r="132" spans="1:10" ht="12.75" x14ac:dyDescent="0.2">
      <c r="A132" s="4" t="s">
        <v>154</v>
      </c>
      <c r="B132" s="5" t="s">
        <v>155</v>
      </c>
      <c r="C132" s="6" t="s">
        <v>344</v>
      </c>
      <c r="D132" s="36">
        <f t="shared" ref="D132:D150" si="31">E132/2</f>
        <v>850</v>
      </c>
      <c r="E132" s="30">
        <v>1700</v>
      </c>
      <c r="F132" s="7">
        <f t="shared" si="28"/>
        <v>1479</v>
      </c>
      <c r="G132" s="7">
        <f t="shared" si="29"/>
        <v>1309</v>
      </c>
      <c r="H132" s="7">
        <f t="shared" si="30"/>
        <v>1139</v>
      </c>
      <c r="I132" s="7" t="s">
        <v>159</v>
      </c>
      <c r="J132" s="3"/>
    </row>
    <row r="133" spans="1:10" ht="12.75" x14ac:dyDescent="0.2">
      <c r="A133" s="4" t="s">
        <v>154</v>
      </c>
      <c r="B133" s="5" t="s">
        <v>155</v>
      </c>
      <c r="C133" s="6" t="s">
        <v>346</v>
      </c>
      <c r="D133" s="36">
        <f t="shared" si="31"/>
        <v>1250</v>
      </c>
      <c r="E133" s="30">
        <v>2500</v>
      </c>
      <c r="F133" s="7">
        <f t="shared" si="28"/>
        <v>2175</v>
      </c>
      <c r="G133" s="7">
        <f t="shared" si="29"/>
        <v>1925</v>
      </c>
      <c r="H133" s="7">
        <f t="shared" si="30"/>
        <v>1675</v>
      </c>
      <c r="I133" s="7" t="s">
        <v>160</v>
      </c>
      <c r="J133" s="3"/>
    </row>
    <row r="134" spans="1:10" ht="12.75" x14ac:dyDescent="0.2">
      <c r="A134" s="4" t="s">
        <v>154</v>
      </c>
      <c r="B134" s="5" t="s">
        <v>155</v>
      </c>
      <c r="C134" s="6" t="s">
        <v>345</v>
      </c>
      <c r="D134" s="36">
        <f t="shared" si="31"/>
        <v>750</v>
      </c>
      <c r="E134" s="30">
        <v>1500</v>
      </c>
      <c r="F134" s="7">
        <f t="shared" si="28"/>
        <v>1305</v>
      </c>
      <c r="G134" s="7">
        <f t="shared" si="29"/>
        <v>1155</v>
      </c>
      <c r="H134" s="7">
        <f t="shared" si="30"/>
        <v>1005</v>
      </c>
      <c r="I134" s="7" t="s">
        <v>161</v>
      </c>
      <c r="J134" s="3"/>
    </row>
    <row r="135" spans="1:10" ht="12.75" x14ac:dyDescent="0.2">
      <c r="A135" s="4" t="s">
        <v>154</v>
      </c>
      <c r="B135" s="5" t="s">
        <v>155</v>
      </c>
      <c r="C135" s="6" t="s">
        <v>347</v>
      </c>
      <c r="D135" s="36">
        <f t="shared" si="31"/>
        <v>1450</v>
      </c>
      <c r="E135" s="30">
        <v>2900</v>
      </c>
      <c r="F135" s="7">
        <f t="shared" si="28"/>
        <v>2523</v>
      </c>
      <c r="G135" s="7">
        <f t="shared" si="29"/>
        <v>2233</v>
      </c>
      <c r="H135" s="7">
        <f t="shared" si="30"/>
        <v>1943</v>
      </c>
      <c r="I135" s="7" t="s">
        <v>161</v>
      </c>
      <c r="J135" s="3"/>
    </row>
    <row r="136" spans="1:10" ht="13.5" thickBot="1" x14ac:dyDescent="0.25">
      <c r="A136" s="4" t="s">
        <v>154</v>
      </c>
      <c r="B136" s="20" t="s">
        <v>162</v>
      </c>
      <c r="C136" s="6" t="s">
        <v>163</v>
      </c>
      <c r="D136" s="36">
        <f t="shared" si="31"/>
        <v>175</v>
      </c>
      <c r="E136" s="30">
        <v>350</v>
      </c>
      <c r="F136" s="7">
        <f t="shared" si="28"/>
        <v>305</v>
      </c>
      <c r="G136" s="7">
        <f t="shared" si="29"/>
        <v>270</v>
      </c>
      <c r="H136" s="7">
        <f t="shared" si="30"/>
        <v>235</v>
      </c>
      <c r="I136" s="8" t="s">
        <v>164</v>
      </c>
      <c r="J136" s="3"/>
    </row>
    <row r="137" spans="1:10" ht="12.75" x14ac:dyDescent="0.2">
      <c r="A137" s="18" t="s">
        <v>165</v>
      </c>
      <c r="B137" s="23" t="s">
        <v>285</v>
      </c>
      <c r="C137" s="19" t="s">
        <v>166</v>
      </c>
      <c r="D137" s="36">
        <f t="shared" si="31"/>
        <v>245</v>
      </c>
      <c r="E137" s="30">
        <v>490</v>
      </c>
      <c r="F137" s="7">
        <f t="shared" si="28"/>
        <v>427</v>
      </c>
      <c r="G137" s="7">
        <f t="shared" si="29"/>
        <v>378</v>
      </c>
      <c r="H137" s="7">
        <f t="shared" si="30"/>
        <v>329</v>
      </c>
      <c r="I137" s="7" t="s">
        <v>12</v>
      </c>
      <c r="J137" s="3"/>
    </row>
    <row r="138" spans="1:10" ht="36.75" thickBot="1" x14ac:dyDescent="0.25">
      <c r="A138" s="18" t="s">
        <v>165</v>
      </c>
      <c r="B138" s="26" t="s">
        <v>286</v>
      </c>
      <c r="C138" s="19" t="s">
        <v>287</v>
      </c>
      <c r="D138" s="36">
        <f t="shared" si="31"/>
        <v>700</v>
      </c>
      <c r="E138" s="30">
        <v>1400</v>
      </c>
      <c r="F138" s="7">
        <f t="shared" si="28"/>
        <v>1218</v>
      </c>
      <c r="G138" s="7">
        <f t="shared" si="29"/>
        <v>1078</v>
      </c>
      <c r="H138" s="7">
        <f t="shared" si="30"/>
        <v>938</v>
      </c>
      <c r="I138" s="7" t="s">
        <v>14</v>
      </c>
      <c r="J138" s="3"/>
    </row>
    <row r="139" spans="1:10" ht="12.75" x14ac:dyDescent="0.2">
      <c r="A139" s="4" t="s">
        <v>165</v>
      </c>
      <c r="B139" s="21" t="s">
        <v>85</v>
      </c>
      <c r="C139" s="6" t="s">
        <v>11</v>
      </c>
      <c r="D139" s="36">
        <f t="shared" si="31"/>
        <v>995</v>
      </c>
      <c r="E139" s="30">
        <v>1990</v>
      </c>
      <c r="F139" s="7">
        <f t="shared" si="28"/>
        <v>1732</v>
      </c>
      <c r="G139" s="7">
        <f t="shared" si="29"/>
        <v>1533</v>
      </c>
      <c r="H139" s="7">
        <f t="shared" si="30"/>
        <v>1334</v>
      </c>
      <c r="I139" s="7" t="s">
        <v>28</v>
      </c>
      <c r="J139" s="3"/>
    </row>
    <row r="140" spans="1:10" ht="24.75" thickBot="1" x14ac:dyDescent="0.25">
      <c r="A140" s="4" t="s">
        <v>167</v>
      </c>
      <c r="B140" s="20" t="s">
        <v>288</v>
      </c>
      <c r="C140" s="6" t="s">
        <v>18</v>
      </c>
      <c r="D140" s="36">
        <f t="shared" si="31"/>
        <v>90</v>
      </c>
      <c r="E140" s="30">
        <v>180</v>
      </c>
      <c r="F140" s="7">
        <f t="shared" si="28"/>
        <v>157</v>
      </c>
      <c r="G140" s="7">
        <f t="shared" si="29"/>
        <v>139</v>
      </c>
      <c r="H140" s="7">
        <f t="shared" si="30"/>
        <v>121</v>
      </c>
      <c r="I140" s="7" t="s">
        <v>21</v>
      </c>
      <c r="J140" s="3"/>
    </row>
    <row r="141" spans="1:10" ht="12.75" x14ac:dyDescent="0.2">
      <c r="A141" s="18" t="s">
        <v>167</v>
      </c>
      <c r="B141" s="23" t="s">
        <v>289</v>
      </c>
      <c r="C141" s="19" t="s">
        <v>18</v>
      </c>
      <c r="D141" s="36">
        <f t="shared" si="31"/>
        <v>75</v>
      </c>
      <c r="E141" s="30">
        <v>150</v>
      </c>
      <c r="F141" s="7">
        <f t="shared" si="28"/>
        <v>131</v>
      </c>
      <c r="G141" s="7">
        <f t="shared" si="29"/>
        <v>116</v>
      </c>
      <c r="H141" s="7">
        <f t="shared" si="30"/>
        <v>101</v>
      </c>
      <c r="I141" s="7" t="s">
        <v>21</v>
      </c>
      <c r="J141" s="3"/>
    </row>
    <row r="142" spans="1:10" ht="24.75" thickBot="1" x14ac:dyDescent="0.25">
      <c r="A142" s="18" t="s">
        <v>167</v>
      </c>
      <c r="B142" s="26" t="s">
        <v>290</v>
      </c>
      <c r="C142" s="19" t="s">
        <v>114</v>
      </c>
      <c r="D142" s="36">
        <f t="shared" si="31"/>
        <v>110</v>
      </c>
      <c r="E142" s="30">
        <v>220</v>
      </c>
      <c r="F142" s="7">
        <f t="shared" si="28"/>
        <v>192</v>
      </c>
      <c r="G142" s="7">
        <f t="shared" si="29"/>
        <v>170</v>
      </c>
      <c r="H142" s="7">
        <f t="shared" si="30"/>
        <v>148</v>
      </c>
      <c r="I142" s="7" t="s">
        <v>29</v>
      </c>
      <c r="J142" s="3"/>
    </row>
    <row r="143" spans="1:10" ht="12.75" x14ac:dyDescent="0.2">
      <c r="A143" s="4" t="s">
        <v>167</v>
      </c>
      <c r="B143" s="21" t="s">
        <v>292</v>
      </c>
      <c r="C143" s="6" t="s">
        <v>291</v>
      </c>
      <c r="D143" s="36">
        <f t="shared" si="31"/>
        <v>850</v>
      </c>
      <c r="E143" s="30">
        <v>1700</v>
      </c>
      <c r="F143" s="7">
        <f t="shared" si="28"/>
        <v>1479</v>
      </c>
      <c r="G143" s="7">
        <f t="shared" si="29"/>
        <v>1309</v>
      </c>
      <c r="H143" s="7">
        <f t="shared" si="30"/>
        <v>1139</v>
      </c>
      <c r="I143" s="8" t="s">
        <v>164</v>
      </c>
      <c r="J143" s="3"/>
    </row>
    <row r="144" spans="1:10" ht="12.75" x14ac:dyDescent="0.2">
      <c r="A144" s="4" t="s">
        <v>169</v>
      </c>
      <c r="B144" s="5" t="s">
        <v>293</v>
      </c>
      <c r="C144" s="6" t="s">
        <v>39</v>
      </c>
      <c r="D144" s="36">
        <f t="shared" si="31"/>
        <v>80</v>
      </c>
      <c r="E144" s="30">
        <v>160</v>
      </c>
      <c r="F144" s="7">
        <f t="shared" ref="F144:F170" si="32">CEILING(E144*0.87,1)</f>
        <v>140</v>
      </c>
      <c r="G144" s="7">
        <f t="shared" ref="G144:G170" si="33">CEILING(E144*0.77,1)</f>
        <v>124</v>
      </c>
      <c r="H144" s="7">
        <f t="shared" ref="H144:H170" si="34">CEILING(E144*0.67,1)</f>
        <v>108</v>
      </c>
      <c r="I144" s="7" t="s">
        <v>21</v>
      </c>
      <c r="J144" s="3"/>
    </row>
    <row r="145" spans="1:10" ht="12.75" x14ac:dyDescent="0.2">
      <c r="A145" s="4" t="s">
        <v>169</v>
      </c>
      <c r="B145" s="5" t="s">
        <v>294</v>
      </c>
      <c r="C145" s="6" t="s">
        <v>66</v>
      </c>
      <c r="D145" s="36">
        <f t="shared" si="31"/>
        <v>125</v>
      </c>
      <c r="E145" s="30">
        <v>250</v>
      </c>
      <c r="F145" s="7">
        <f t="shared" si="32"/>
        <v>218</v>
      </c>
      <c r="G145" s="7">
        <f t="shared" si="33"/>
        <v>193</v>
      </c>
      <c r="H145" s="7">
        <f t="shared" si="34"/>
        <v>168</v>
      </c>
      <c r="I145" s="7" t="s">
        <v>29</v>
      </c>
      <c r="J145" s="3"/>
    </row>
    <row r="146" spans="1:10" ht="12.75" x14ac:dyDescent="0.2">
      <c r="A146" s="4" t="s">
        <v>169</v>
      </c>
      <c r="B146" s="5" t="s">
        <v>170</v>
      </c>
      <c r="C146" s="6" t="s">
        <v>158</v>
      </c>
      <c r="D146" s="36">
        <f t="shared" si="31"/>
        <v>195</v>
      </c>
      <c r="E146" s="30">
        <v>390</v>
      </c>
      <c r="F146" s="7">
        <f t="shared" si="32"/>
        <v>340</v>
      </c>
      <c r="G146" s="7">
        <f t="shared" si="33"/>
        <v>301</v>
      </c>
      <c r="H146" s="7">
        <f t="shared" si="34"/>
        <v>262</v>
      </c>
      <c r="I146" s="7" t="s">
        <v>90</v>
      </c>
      <c r="J146" s="3"/>
    </row>
    <row r="147" spans="1:10" ht="12.75" x14ac:dyDescent="0.2">
      <c r="A147" s="4" t="s">
        <v>169</v>
      </c>
      <c r="B147" s="5" t="s">
        <v>294</v>
      </c>
      <c r="C147" s="6" t="s">
        <v>242</v>
      </c>
      <c r="D147" s="36">
        <f t="shared" si="31"/>
        <v>495</v>
      </c>
      <c r="E147" s="30">
        <v>990</v>
      </c>
      <c r="F147" s="7">
        <f t="shared" si="32"/>
        <v>862</v>
      </c>
      <c r="G147" s="7">
        <f t="shared" si="33"/>
        <v>763</v>
      </c>
      <c r="H147" s="7">
        <f t="shared" si="34"/>
        <v>664</v>
      </c>
      <c r="I147" s="7" t="s">
        <v>29</v>
      </c>
      <c r="J147" s="3"/>
    </row>
    <row r="148" spans="1:10" ht="12.75" x14ac:dyDescent="0.2">
      <c r="A148" s="4" t="s">
        <v>172</v>
      </c>
      <c r="B148" s="5" t="s">
        <v>313</v>
      </c>
      <c r="C148" s="6" t="s">
        <v>296</v>
      </c>
      <c r="D148" s="36">
        <f t="shared" si="31"/>
        <v>70</v>
      </c>
      <c r="E148" s="30">
        <v>140</v>
      </c>
      <c r="F148" s="7">
        <f t="shared" si="32"/>
        <v>122</v>
      </c>
      <c r="G148" s="7">
        <f t="shared" si="33"/>
        <v>108</v>
      </c>
      <c r="H148" s="7">
        <f t="shared" si="34"/>
        <v>94</v>
      </c>
      <c r="I148" s="7" t="s">
        <v>90</v>
      </c>
      <c r="J148" s="3"/>
    </row>
    <row r="149" spans="1:10" ht="12.75" x14ac:dyDescent="0.2">
      <c r="A149" s="4" t="s">
        <v>172</v>
      </c>
      <c r="B149" s="5" t="s">
        <v>316</v>
      </c>
      <c r="C149" s="6" t="s">
        <v>295</v>
      </c>
      <c r="D149" s="36">
        <f t="shared" si="31"/>
        <v>70</v>
      </c>
      <c r="E149" s="30">
        <v>140</v>
      </c>
      <c r="F149" s="7">
        <f t="shared" ref="F149:F155" si="35">CEILING(E149*0.87,1)</f>
        <v>122</v>
      </c>
      <c r="G149" s="7">
        <f t="shared" ref="G149:G155" si="36">CEILING(E149*0.77,1)</f>
        <v>108</v>
      </c>
      <c r="H149" s="7">
        <f t="shared" ref="H149:H155" si="37">CEILING(E149*0.67,1)</f>
        <v>94</v>
      </c>
      <c r="I149" s="7" t="s">
        <v>176</v>
      </c>
      <c r="J149" s="3"/>
    </row>
    <row r="150" spans="1:10" ht="12.75" x14ac:dyDescent="0.2">
      <c r="A150" s="4" t="s">
        <v>172</v>
      </c>
      <c r="B150" s="5" t="s">
        <v>312</v>
      </c>
      <c r="C150" s="6" t="s">
        <v>168</v>
      </c>
      <c r="D150" s="36">
        <f t="shared" si="31"/>
        <v>90</v>
      </c>
      <c r="E150" s="30">
        <v>180</v>
      </c>
      <c r="F150" s="7">
        <f t="shared" si="35"/>
        <v>157</v>
      </c>
      <c r="G150" s="7">
        <f t="shared" si="36"/>
        <v>139</v>
      </c>
      <c r="H150" s="7">
        <f t="shared" si="37"/>
        <v>121</v>
      </c>
      <c r="I150" s="7" t="s">
        <v>21</v>
      </c>
      <c r="J150" s="3"/>
    </row>
    <row r="151" spans="1:10" ht="24" x14ac:dyDescent="0.2">
      <c r="A151" s="4" t="s">
        <v>172</v>
      </c>
      <c r="B151" s="5" t="s">
        <v>311</v>
      </c>
      <c r="C151" s="6" t="s">
        <v>302</v>
      </c>
      <c r="D151" s="36">
        <v>110</v>
      </c>
      <c r="E151" s="30">
        <v>200</v>
      </c>
      <c r="F151" s="7">
        <f t="shared" si="35"/>
        <v>174</v>
      </c>
      <c r="G151" s="7">
        <f t="shared" si="36"/>
        <v>154</v>
      </c>
      <c r="H151" s="7">
        <f t="shared" si="37"/>
        <v>134</v>
      </c>
      <c r="I151" s="7" t="s">
        <v>297</v>
      </c>
      <c r="J151" s="3"/>
    </row>
    <row r="152" spans="1:10" ht="12.75" x14ac:dyDescent="0.2">
      <c r="A152" s="4" t="s">
        <v>172</v>
      </c>
      <c r="B152" s="5" t="s">
        <v>308</v>
      </c>
      <c r="C152" s="6" t="s">
        <v>300</v>
      </c>
      <c r="D152" s="36">
        <v>110</v>
      </c>
      <c r="E152" s="30">
        <v>200</v>
      </c>
      <c r="F152" s="7">
        <f t="shared" si="35"/>
        <v>174</v>
      </c>
      <c r="G152" s="7">
        <f t="shared" si="36"/>
        <v>154</v>
      </c>
      <c r="H152" s="7">
        <f t="shared" si="37"/>
        <v>134</v>
      </c>
      <c r="I152" s="7" t="s">
        <v>298</v>
      </c>
      <c r="J152" s="3"/>
    </row>
    <row r="153" spans="1:10" ht="24" x14ac:dyDescent="0.2">
      <c r="A153" s="4" t="s">
        <v>172</v>
      </c>
      <c r="B153" s="5" t="s">
        <v>314</v>
      </c>
      <c r="C153" s="6" t="s">
        <v>304</v>
      </c>
      <c r="D153" s="36">
        <f t="shared" ref="D153:D163" si="38">E153/2</f>
        <v>180</v>
      </c>
      <c r="E153" s="30">
        <v>360</v>
      </c>
      <c r="F153" s="7">
        <f t="shared" si="35"/>
        <v>314</v>
      </c>
      <c r="G153" s="7">
        <f t="shared" si="36"/>
        <v>278</v>
      </c>
      <c r="H153" s="7">
        <f t="shared" si="37"/>
        <v>242</v>
      </c>
      <c r="I153" s="7" t="s">
        <v>299</v>
      </c>
      <c r="J153" s="3"/>
    </row>
    <row r="154" spans="1:10" ht="12.75" customHeight="1" x14ac:dyDescent="0.2">
      <c r="A154" s="4" t="s">
        <v>172</v>
      </c>
      <c r="B154" s="5" t="s">
        <v>307</v>
      </c>
      <c r="C154" s="6" t="s">
        <v>303</v>
      </c>
      <c r="D154" s="36">
        <f t="shared" si="38"/>
        <v>180</v>
      </c>
      <c r="E154" s="30">
        <v>360</v>
      </c>
      <c r="F154" s="7">
        <f t="shared" si="35"/>
        <v>314</v>
      </c>
      <c r="G154" s="7">
        <f t="shared" si="36"/>
        <v>278</v>
      </c>
      <c r="H154" s="7">
        <f t="shared" si="37"/>
        <v>242</v>
      </c>
      <c r="I154" s="7" t="s">
        <v>29</v>
      </c>
      <c r="J154" s="3"/>
    </row>
    <row r="155" spans="1:10" ht="24" x14ac:dyDescent="0.2">
      <c r="A155" s="4" t="s">
        <v>172</v>
      </c>
      <c r="B155" s="5" t="s">
        <v>310</v>
      </c>
      <c r="C155" s="6" t="s">
        <v>305</v>
      </c>
      <c r="D155" s="36">
        <f t="shared" si="38"/>
        <v>225</v>
      </c>
      <c r="E155" s="30">
        <v>450</v>
      </c>
      <c r="F155" s="7">
        <f t="shared" si="35"/>
        <v>392</v>
      </c>
      <c r="G155" s="7">
        <f t="shared" si="36"/>
        <v>347</v>
      </c>
      <c r="H155" s="7">
        <f t="shared" si="37"/>
        <v>302</v>
      </c>
      <c r="I155" s="7" t="s">
        <v>29</v>
      </c>
      <c r="J155" s="3"/>
    </row>
    <row r="156" spans="1:10" ht="12.75" x14ac:dyDescent="0.2">
      <c r="A156" s="4" t="s">
        <v>172</v>
      </c>
      <c r="B156" s="5" t="s">
        <v>309</v>
      </c>
      <c r="C156" s="6" t="s">
        <v>306</v>
      </c>
      <c r="D156" s="36">
        <f t="shared" si="38"/>
        <v>495</v>
      </c>
      <c r="E156" s="30">
        <v>990</v>
      </c>
      <c r="F156" s="7">
        <f t="shared" si="32"/>
        <v>862</v>
      </c>
      <c r="G156" s="7">
        <f t="shared" si="33"/>
        <v>763</v>
      </c>
      <c r="H156" s="7">
        <f t="shared" si="34"/>
        <v>664</v>
      </c>
      <c r="I156" s="7" t="s">
        <v>90</v>
      </c>
      <c r="J156" s="3"/>
    </row>
    <row r="157" spans="1:10" ht="12.75" x14ac:dyDescent="0.2">
      <c r="A157" s="4" t="s">
        <v>172</v>
      </c>
      <c r="B157" s="5" t="s">
        <v>315</v>
      </c>
      <c r="C157" s="6" t="s">
        <v>301</v>
      </c>
      <c r="D157" s="36">
        <f t="shared" si="38"/>
        <v>850</v>
      </c>
      <c r="E157" s="30">
        <v>1700</v>
      </c>
      <c r="F157" s="7">
        <f t="shared" si="32"/>
        <v>1479</v>
      </c>
      <c r="G157" s="7">
        <f t="shared" si="33"/>
        <v>1309</v>
      </c>
      <c r="H157" s="7">
        <f t="shared" si="34"/>
        <v>1139</v>
      </c>
      <c r="I157" s="7" t="s">
        <v>90</v>
      </c>
      <c r="J157" s="3"/>
    </row>
    <row r="158" spans="1:10" ht="12" customHeight="1" x14ac:dyDescent="0.2">
      <c r="A158" s="4" t="s">
        <v>173</v>
      </c>
      <c r="B158" s="5" t="s">
        <v>174</v>
      </c>
      <c r="C158" s="6" t="s">
        <v>317</v>
      </c>
      <c r="D158" s="36">
        <f t="shared" si="38"/>
        <v>1800</v>
      </c>
      <c r="E158" s="30">
        <v>3600</v>
      </c>
      <c r="F158" s="7">
        <f t="shared" si="32"/>
        <v>3132</v>
      </c>
      <c r="G158" s="7">
        <f t="shared" si="33"/>
        <v>2772</v>
      </c>
      <c r="H158" s="7">
        <f t="shared" si="34"/>
        <v>2412</v>
      </c>
      <c r="I158" s="7" t="s">
        <v>90</v>
      </c>
      <c r="J158" s="3"/>
    </row>
    <row r="159" spans="1:10" ht="12" customHeight="1" thickBot="1" x14ac:dyDescent="0.25">
      <c r="A159" s="4" t="s">
        <v>173</v>
      </c>
      <c r="B159" s="20" t="s">
        <v>174</v>
      </c>
      <c r="C159" s="6" t="s">
        <v>318</v>
      </c>
      <c r="D159" s="36">
        <f t="shared" si="38"/>
        <v>950</v>
      </c>
      <c r="E159" s="30">
        <v>1900</v>
      </c>
      <c r="F159" s="7">
        <f t="shared" si="32"/>
        <v>1653</v>
      </c>
      <c r="G159" s="7">
        <f t="shared" si="33"/>
        <v>1463</v>
      </c>
      <c r="H159" s="7">
        <f t="shared" si="34"/>
        <v>1273</v>
      </c>
      <c r="I159" s="7" t="s">
        <v>90</v>
      </c>
      <c r="J159" s="3"/>
    </row>
    <row r="160" spans="1:10" ht="12.75" x14ac:dyDescent="0.2">
      <c r="A160" s="18" t="s">
        <v>175</v>
      </c>
      <c r="B160" s="23" t="s">
        <v>319</v>
      </c>
      <c r="C160" s="19" t="s">
        <v>53</v>
      </c>
      <c r="D160" s="36">
        <f t="shared" si="38"/>
        <v>950</v>
      </c>
      <c r="E160" s="30">
        <v>1900</v>
      </c>
      <c r="F160" s="7">
        <f t="shared" si="32"/>
        <v>1653</v>
      </c>
      <c r="G160" s="7">
        <f t="shared" si="33"/>
        <v>1463</v>
      </c>
      <c r="H160" s="7">
        <f t="shared" si="34"/>
        <v>1273</v>
      </c>
      <c r="I160" s="7" t="s">
        <v>29</v>
      </c>
      <c r="J160" s="3"/>
    </row>
    <row r="161" spans="1:10" ht="13.5" thickBot="1" x14ac:dyDescent="0.25">
      <c r="A161" s="18" t="s">
        <v>175</v>
      </c>
      <c r="B161" s="26" t="s">
        <v>320</v>
      </c>
      <c r="C161" s="19" t="s">
        <v>210</v>
      </c>
      <c r="D161" s="36">
        <f t="shared" si="38"/>
        <v>345</v>
      </c>
      <c r="E161" s="30">
        <v>690</v>
      </c>
      <c r="F161" s="7">
        <f t="shared" si="32"/>
        <v>601</v>
      </c>
      <c r="G161" s="7">
        <f t="shared" si="33"/>
        <v>532</v>
      </c>
      <c r="H161" s="7">
        <f t="shared" si="34"/>
        <v>463</v>
      </c>
      <c r="I161" s="7" t="s">
        <v>176</v>
      </c>
      <c r="J161" s="3"/>
    </row>
    <row r="162" spans="1:10" ht="51" customHeight="1" x14ac:dyDescent="0.2">
      <c r="A162" s="4" t="s">
        <v>177</v>
      </c>
      <c r="B162" s="21" t="s">
        <v>321</v>
      </c>
      <c r="C162" s="6" t="s">
        <v>32</v>
      </c>
      <c r="D162" s="36">
        <f t="shared" si="38"/>
        <v>215</v>
      </c>
      <c r="E162" s="30">
        <v>430</v>
      </c>
      <c r="F162" s="7">
        <f t="shared" si="32"/>
        <v>375</v>
      </c>
      <c r="G162" s="7">
        <f t="shared" si="33"/>
        <v>332</v>
      </c>
      <c r="H162" s="7">
        <f t="shared" si="34"/>
        <v>289</v>
      </c>
      <c r="I162" s="7" t="s">
        <v>12</v>
      </c>
      <c r="J162" s="3"/>
    </row>
    <row r="163" spans="1:10" ht="13.5" thickBot="1" x14ac:dyDescent="0.25">
      <c r="A163" s="4" t="s">
        <v>177</v>
      </c>
      <c r="B163" s="20" t="s">
        <v>85</v>
      </c>
      <c r="C163" s="6" t="s">
        <v>13</v>
      </c>
      <c r="D163" s="36">
        <f t="shared" si="38"/>
        <v>1250</v>
      </c>
      <c r="E163" s="30">
        <v>2500</v>
      </c>
      <c r="F163" s="7">
        <f t="shared" si="32"/>
        <v>2175</v>
      </c>
      <c r="G163" s="7">
        <f t="shared" si="33"/>
        <v>1925</v>
      </c>
      <c r="H163" s="7">
        <f t="shared" si="34"/>
        <v>1675</v>
      </c>
      <c r="I163" s="7" t="s">
        <v>12</v>
      </c>
      <c r="J163" s="3"/>
    </row>
    <row r="164" spans="1:10" ht="12.75" x14ac:dyDescent="0.2">
      <c r="A164" s="18" t="s">
        <v>178</v>
      </c>
      <c r="B164" s="23" t="s">
        <v>322</v>
      </c>
      <c r="C164" s="19" t="s">
        <v>203</v>
      </c>
      <c r="D164" s="36">
        <v>160</v>
      </c>
      <c r="E164" s="30">
        <v>250</v>
      </c>
      <c r="F164" s="7">
        <f t="shared" si="32"/>
        <v>218</v>
      </c>
      <c r="G164" s="7">
        <f t="shared" si="33"/>
        <v>193</v>
      </c>
      <c r="H164" s="7">
        <f t="shared" si="34"/>
        <v>168</v>
      </c>
      <c r="I164" s="7" t="s">
        <v>21</v>
      </c>
      <c r="J164" s="3"/>
    </row>
    <row r="165" spans="1:10" ht="13.5" thickBot="1" x14ac:dyDescent="0.25">
      <c r="A165" s="18" t="s">
        <v>178</v>
      </c>
      <c r="B165" s="26" t="s">
        <v>323</v>
      </c>
      <c r="C165" s="19" t="s">
        <v>179</v>
      </c>
      <c r="D165" s="36">
        <v>180</v>
      </c>
      <c r="E165" s="30">
        <v>290</v>
      </c>
      <c r="F165" s="7">
        <f t="shared" si="32"/>
        <v>253</v>
      </c>
      <c r="G165" s="7">
        <f t="shared" si="33"/>
        <v>224</v>
      </c>
      <c r="H165" s="7">
        <f t="shared" si="34"/>
        <v>195</v>
      </c>
      <c r="I165" s="7" t="s">
        <v>29</v>
      </c>
      <c r="J165" s="3"/>
    </row>
    <row r="166" spans="1:10" ht="12.75" x14ac:dyDescent="0.2">
      <c r="A166" s="4" t="s">
        <v>330</v>
      </c>
      <c r="B166" s="21" t="s">
        <v>325</v>
      </c>
      <c r="C166" s="6" t="s">
        <v>181</v>
      </c>
      <c r="D166" s="36">
        <f>E166/2</f>
        <v>235</v>
      </c>
      <c r="E166" s="30">
        <v>470</v>
      </c>
      <c r="F166" s="7">
        <f t="shared" si="32"/>
        <v>409</v>
      </c>
      <c r="G166" s="7">
        <f t="shared" si="33"/>
        <v>362</v>
      </c>
      <c r="H166" s="7">
        <f t="shared" si="34"/>
        <v>315</v>
      </c>
      <c r="I166" s="7" t="s">
        <v>14</v>
      </c>
      <c r="J166" s="3"/>
    </row>
    <row r="167" spans="1:10" ht="12.75" x14ac:dyDescent="0.2">
      <c r="A167" s="4" t="s">
        <v>330</v>
      </c>
      <c r="B167" s="5" t="s">
        <v>324</v>
      </c>
      <c r="C167" s="6" t="s">
        <v>182</v>
      </c>
      <c r="D167" s="36">
        <f>E167/2</f>
        <v>495</v>
      </c>
      <c r="E167" s="30">
        <v>990</v>
      </c>
      <c r="F167" s="7">
        <f t="shared" si="32"/>
        <v>862</v>
      </c>
      <c r="G167" s="7">
        <f t="shared" si="33"/>
        <v>763</v>
      </c>
      <c r="H167" s="7">
        <f t="shared" si="34"/>
        <v>664</v>
      </c>
      <c r="I167" s="7" t="s">
        <v>148</v>
      </c>
      <c r="J167" s="3"/>
    </row>
    <row r="168" spans="1:10" ht="13.5" thickBot="1" x14ac:dyDescent="0.25">
      <c r="A168" s="4" t="s">
        <v>330</v>
      </c>
      <c r="B168" s="20" t="s">
        <v>183</v>
      </c>
      <c r="C168" s="6" t="s">
        <v>184</v>
      </c>
      <c r="D168" s="36">
        <v>990</v>
      </c>
      <c r="E168" s="30">
        <v>2500</v>
      </c>
      <c r="F168" s="7">
        <f t="shared" si="32"/>
        <v>2175</v>
      </c>
      <c r="G168" s="7">
        <f t="shared" si="33"/>
        <v>1925</v>
      </c>
      <c r="H168" s="7">
        <f t="shared" si="34"/>
        <v>1675</v>
      </c>
      <c r="I168" s="7" t="s">
        <v>14</v>
      </c>
      <c r="J168" s="3"/>
    </row>
    <row r="169" spans="1:10" ht="12.75" x14ac:dyDescent="0.2">
      <c r="A169" s="18" t="s">
        <v>331</v>
      </c>
      <c r="B169" s="23" t="s">
        <v>326</v>
      </c>
      <c r="C169" s="19" t="s">
        <v>185</v>
      </c>
      <c r="D169" s="36">
        <v>180</v>
      </c>
      <c r="E169" s="30">
        <v>390</v>
      </c>
      <c r="F169" s="7">
        <f t="shared" si="32"/>
        <v>340</v>
      </c>
      <c r="G169" s="7">
        <f t="shared" si="33"/>
        <v>301</v>
      </c>
      <c r="H169" s="7">
        <f t="shared" si="34"/>
        <v>262</v>
      </c>
      <c r="I169" s="7" t="s">
        <v>12</v>
      </c>
      <c r="J169" s="3"/>
    </row>
    <row r="170" spans="1:10" ht="27" customHeight="1" thickBot="1" x14ac:dyDescent="0.25">
      <c r="A170" s="18" t="s">
        <v>331</v>
      </c>
      <c r="B170" s="26" t="s">
        <v>327</v>
      </c>
      <c r="C170" s="19" t="s">
        <v>328</v>
      </c>
      <c r="D170" s="36">
        <v>210</v>
      </c>
      <c r="E170" s="30">
        <v>470</v>
      </c>
      <c r="F170" s="7">
        <f t="shared" si="32"/>
        <v>409</v>
      </c>
      <c r="G170" s="7">
        <f t="shared" si="33"/>
        <v>362</v>
      </c>
      <c r="H170" s="7">
        <f t="shared" si="34"/>
        <v>315</v>
      </c>
      <c r="I170" s="7" t="s">
        <v>14</v>
      </c>
      <c r="J170" s="3"/>
    </row>
    <row r="171" spans="1:10" ht="12.75" x14ac:dyDescent="0.2">
      <c r="A171" s="4" t="s">
        <v>180</v>
      </c>
      <c r="B171" s="21" t="s">
        <v>338</v>
      </c>
      <c r="C171" s="6" t="s">
        <v>32</v>
      </c>
      <c r="D171" s="36">
        <f>E171/2</f>
        <v>130</v>
      </c>
      <c r="E171" s="30">
        <v>260</v>
      </c>
      <c r="F171" s="7">
        <f t="shared" ref="F171:F180" si="39">CEILING(E171*0.87,1)</f>
        <v>227</v>
      </c>
      <c r="G171" s="7">
        <f t="shared" ref="G171:G180" si="40">CEILING(E171*0.77,1)</f>
        <v>201</v>
      </c>
      <c r="H171" s="7">
        <f t="shared" ref="H171:H180" si="41">CEILING(E171*0.67,1)</f>
        <v>175</v>
      </c>
      <c r="I171" s="7" t="s">
        <v>12</v>
      </c>
      <c r="J171" s="3"/>
    </row>
    <row r="172" spans="1:10" ht="12.75" x14ac:dyDescent="0.2">
      <c r="A172" s="4" t="s">
        <v>180</v>
      </c>
      <c r="B172" s="21" t="s">
        <v>338</v>
      </c>
      <c r="C172" s="6" t="s">
        <v>211</v>
      </c>
      <c r="D172" s="36">
        <v>180</v>
      </c>
      <c r="E172" s="30">
        <v>390</v>
      </c>
      <c r="F172" s="7">
        <f t="shared" si="39"/>
        <v>340</v>
      </c>
      <c r="G172" s="7">
        <f t="shared" si="40"/>
        <v>301</v>
      </c>
      <c r="H172" s="7">
        <f t="shared" si="41"/>
        <v>262</v>
      </c>
      <c r="I172" s="7" t="s">
        <v>71</v>
      </c>
      <c r="J172" s="3"/>
    </row>
    <row r="173" spans="1:10" ht="12.75" x14ac:dyDescent="0.2">
      <c r="A173" s="4" t="s">
        <v>180</v>
      </c>
      <c r="B173" s="21" t="s">
        <v>338</v>
      </c>
      <c r="C173" s="6" t="s">
        <v>212</v>
      </c>
      <c r="D173" s="36">
        <v>390</v>
      </c>
      <c r="E173" s="30">
        <v>950</v>
      </c>
      <c r="F173" s="7">
        <f t="shared" si="39"/>
        <v>827</v>
      </c>
      <c r="G173" s="7">
        <f t="shared" si="40"/>
        <v>732</v>
      </c>
      <c r="H173" s="7">
        <f t="shared" si="41"/>
        <v>637</v>
      </c>
      <c r="I173" s="7" t="s">
        <v>187</v>
      </c>
      <c r="J173" s="3"/>
    </row>
    <row r="174" spans="1:10" ht="12.75" x14ac:dyDescent="0.2">
      <c r="A174" s="4" t="s">
        <v>180</v>
      </c>
      <c r="B174" s="21" t="s">
        <v>338</v>
      </c>
      <c r="C174" s="6" t="s">
        <v>262</v>
      </c>
      <c r="D174" s="36">
        <v>690</v>
      </c>
      <c r="E174" s="30">
        <v>1200</v>
      </c>
      <c r="F174" s="7">
        <f t="shared" si="39"/>
        <v>1044</v>
      </c>
      <c r="G174" s="7">
        <f t="shared" si="40"/>
        <v>924</v>
      </c>
      <c r="H174" s="7">
        <f t="shared" si="41"/>
        <v>804</v>
      </c>
      <c r="I174" s="7" t="s">
        <v>187</v>
      </c>
      <c r="J174" s="3"/>
    </row>
    <row r="175" spans="1:10" ht="12.75" x14ac:dyDescent="0.2">
      <c r="A175" s="4" t="s">
        <v>180</v>
      </c>
      <c r="B175" s="5" t="s">
        <v>85</v>
      </c>
      <c r="C175" s="6" t="s">
        <v>11</v>
      </c>
      <c r="D175" s="36">
        <f t="shared" ref="D175:D180" si="42">E175/2</f>
        <v>995</v>
      </c>
      <c r="E175" s="30">
        <v>1990</v>
      </c>
      <c r="F175" s="7">
        <f t="shared" si="39"/>
        <v>1732</v>
      </c>
      <c r="G175" s="7">
        <f t="shared" si="40"/>
        <v>1533</v>
      </c>
      <c r="H175" s="7">
        <f t="shared" si="41"/>
        <v>1334</v>
      </c>
      <c r="I175" s="7" t="s">
        <v>186</v>
      </c>
      <c r="J175" s="3"/>
    </row>
    <row r="176" spans="1:10" ht="12.75" x14ac:dyDescent="0.2">
      <c r="A176" s="4" t="s">
        <v>180</v>
      </c>
      <c r="B176" s="5" t="s">
        <v>85</v>
      </c>
      <c r="C176" s="6" t="s">
        <v>13</v>
      </c>
      <c r="D176" s="36">
        <f t="shared" si="42"/>
        <v>1250</v>
      </c>
      <c r="E176" s="30">
        <v>2500</v>
      </c>
      <c r="F176" s="7">
        <f t="shared" si="39"/>
        <v>2175</v>
      </c>
      <c r="G176" s="7">
        <f t="shared" si="40"/>
        <v>1925</v>
      </c>
      <c r="H176" s="7">
        <f t="shared" si="41"/>
        <v>1675</v>
      </c>
      <c r="I176" s="7" t="s">
        <v>186</v>
      </c>
      <c r="J176" s="3"/>
    </row>
    <row r="177" spans="1:10" ht="12.75" x14ac:dyDescent="0.2">
      <c r="A177" s="4" t="s">
        <v>188</v>
      </c>
      <c r="B177" s="5" t="s">
        <v>189</v>
      </c>
      <c r="C177" s="6" t="s">
        <v>76</v>
      </c>
      <c r="D177" s="36">
        <f t="shared" si="42"/>
        <v>550</v>
      </c>
      <c r="E177" s="30">
        <v>1100</v>
      </c>
      <c r="F177" s="7">
        <f t="shared" si="39"/>
        <v>957</v>
      </c>
      <c r="G177" s="7">
        <f t="shared" si="40"/>
        <v>847</v>
      </c>
      <c r="H177" s="7">
        <f t="shared" si="41"/>
        <v>737</v>
      </c>
      <c r="I177" s="7" t="s">
        <v>17</v>
      </c>
      <c r="J177" s="3"/>
    </row>
    <row r="178" spans="1:10" ht="12.75" x14ac:dyDescent="0.2">
      <c r="A178" s="4" t="s">
        <v>188</v>
      </c>
      <c r="B178" s="5" t="s">
        <v>189</v>
      </c>
      <c r="C178" s="6" t="s">
        <v>53</v>
      </c>
      <c r="D178" s="36">
        <f t="shared" si="42"/>
        <v>1250</v>
      </c>
      <c r="E178" s="30">
        <v>2500</v>
      </c>
      <c r="F178" s="7">
        <f t="shared" si="39"/>
        <v>2175</v>
      </c>
      <c r="G178" s="7">
        <f t="shared" si="40"/>
        <v>1925</v>
      </c>
      <c r="H178" s="7">
        <f t="shared" si="41"/>
        <v>1675</v>
      </c>
      <c r="I178" s="7" t="s">
        <v>42</v>
      </c>
      <c r="J178" s="3"/>
    </row>
    <row r="179" spans="1:10" ht="12.75" x14ac:dyDescent="0.2">
      <c r="A179" s="4" t="s">
        <v>188</v>
      </c>
      <c r="B179" s="5" t="s">
        <v>189</v>
      </c>
      <c r="C179" s="6" t="s">
        <v>190</v>
      </c>
      <c r="D179" s="36">
        <f t="shared" si="42"/>
        <v>1800</v>
      </c>
      <c r="E179" s="30">
        <v>3600</v>
      </c>
      <c r="F179" s="7">
        <f t="shared" si="39"/>
        <v>3132</v>
      </c>
      <c r="G179" s="7">
        <f t="shared" si="40"/>
        <v>2772</v>
      </c>
      <c r="H179" s="7">
        <f t="shared" si="41"/>
        <v>2412</v>
      </c>
      <c r="I179" s="7" t="s">
        <v>164</v>
      </c>
      <c r="J179" s="3"/>
    </row>
    <row r="180" spans="1:10" ht="12.75" x14ac:dyDescent="0.2">
      <c r="A180" s="4" t="s">
        <v>188</v>
      </c>
      <c r="B180" s="11" t="s">
        <v>191</v>
      </c>
      <c r="C180" s="6" t="s">
        <v>36</v>
      </c>
      <c r="D180" s="36">
        <f t="shared" si="42"/>
        <v>1800</v>
      </c>
      <c r="E180" s="30">
        <v>3600</v>
      </c>
      <c r="F180" s="7">
        <f t="shared" si="39"/>
        <v>3132</v>
      </c>
      <c r="G180" s="7">
        <f t="shared" si="40"/>
        <v>2772</v>
      </c>
      <c r="H180" s="7">
        <f t="shared" si="41"/>
        <v>2412</v>
      </c>
      <c r="I180" s="7" t="s">
        <v>12</v>
      </c>
      <c r="J180" s="3"/>
    </row>
    <row r="181" spans="1:10" ht="12.75" x14ac:dyDescent="0.2">
      <c r="J181" s="3"/>
    </row>
    <row r="182" spans="1:10" ht="12.75" x14ac:dyDescent="0.2">
      <c r="J182" s="3"/>
    </row>
    <row r="183" spans="1:10" ht="12.75" x14ac:dyDescent="0.2">
      <c r="A183" s="12" t="s">
        <v>339</v>
      </c>
      <c r="J183" s="3"/>
    </row>
    <row r="184" spans="1:10" ht="12.75" x14ac:dyDescent="0.2">
      <c r="A184" s="12" t="s">
        <v>340</v>
      </c>
      <c r="J184" s="3"/>
    </row>
    <row r="185" spans="1:10" ht="12.75" x14ac:dyDescent="0.2">
      <c r="A185" s="12" t="s">
        <v>337</v>
      </c>
      <c r="J185" s="3"/>
    </row>
    <row r="186" spans="1:10" ht="12.75" x14ac:dyDescent="0.2">
      <c r="A186" s="12" t="s">
        <v>341</v>
      </c>
      <c r="J186" s="3"/>
    </row>
  </sheetData>
  <pageMargins left="0.15748031496062992" right="0.11811023622047245" top="0.31496062992125984" bottom="0.19685039370078741" header="0.31496062992125984" footer="0.31496062992125984"/>
  <pageSetup paperSize="9" scale="94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2019-09-01T06:40:46Z</cp:lastPrinted>
  <dcterms:created xsi:type="dcterms:W3CDTF">2019-07-29T12:55:35Z</dcterms:created>
  <dcterms:modified xsi:type="dcterms:W3CDTF">2019-10-09T06:32:30Z</dcterms:modified>
</cp:coreProperties>
</file>